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709"/>
  <workbookPr/>
  <mc:AlternateContent xmlns:mc="http://schemas.openxmlformats.org/markup-compatibility/2006">
    <mc:Choice Requires="x15">
      <x15ac:absPath xmlns:x15ac="http://schemas.microsoft.com/office/spreadsheetml/2010/11/ac" url="/Users/davidross/Downloads/THE ACD CHARTER STARTER KIT/"/>
    </mc:Choice>
  </mc:AlternateContent>
  <bookViews>
    <workbookView xWindow="220" yWindow="440" windowWidth="25380" windowHeight="14560"/>
  </bookViews>
  <sheets>
    <sheet name="Financing Worksheet" sheetId="1" r:id="rId1"/>
    <sheet name="5 Year ProForma" sheetId="2" r:id="rId2"/>
  </sheets>
  <definedNames>
    <definedName name="_xlnm.Print_Area" localSheetId="1">'5 Year ProForma'!$A$11:$Q$45</definedName>
    <definedName name="_xlnm.Print_Area" localSheetId="0">'Financing Worksheet'!$A$3:$H$63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8" i="2" l="1"/>
  <c r="I24" i="2"/>
  <c r="H9" i="1"/>
  <c r="H36" i="2"/>
  <c r="I31" i="2"/>
  <c r="B41" i="1"/>
  <c r="B45" i="1"/>
  <c r="B55" i="1"/>
  <c r="B50" i="1"/>
  <c r="B49" i="1"/>
  <c r="B48" i="1"/>
  <c r="B47" i="1"/>
  <c r="B46" i="1"/>
  <c r="B58" i="1"/>
  <c r="H28" i="2"/>
  <c r="M28" i="2"/>
  <c r="O28" i="2"/>
  <c r="Q28" i="2"/>
  <c r="K31" i="2"/>
  <c r="M31" i="2"/>
  <c r="M32" i="2"/>
  <c r="M33" i="2"/>
  <c r="M34" i="2"/>
  <c r="M35" i="2"/>
  <c r="M36" i="2"/>
  <c r="M38" i="2"/>
  <c r="O31" i="2"/>
  <c r="Q31" i="2"/>
  <c r="Q32" i="2"/>
  <c r="Q33" i="2"/>
  <c r="Q34" i="2"/>
  <c r="Q35" i="2"/>
  <c r="Q36" i="2"/>
  <c r="Q38" i="2"/>
  <c r="K32" i="2"/>
  <c r="O32" i="2"/>
  <c r="K33" i="2"/>
  <c r="O33" i="2"/>
  <c r="K34" i="2"/>
  <c r="K35" i="2"/>
  <c r="K36" i="2"/>
  <c r="K38" i="2"/>
  <c r="O34" i="2"/>
  <c r="O35" i="2"/>
  <c r="O36" i="2"/>
  <c r="O38" i="2"/>
  <c r="H16" i="2"/>
  <c r="C41" i="1"/>
  <c r="K16" i="2"/>
  <c r="D41" i="1"/>
  <c r="M16" i="2"/>
  <c r="E41" i="1"/>
  <c r="O16" i="2"/>
  <c r="F41" i="1"/>
  <c r="Q16" i="2"/>
  <c r="G41" i="1"/>
  <c r="C51" i="1"/>
  <c r="D51" i="1"/>
  <c r="E51" i="1"/>
  <c r="F51" i="1"/>
  <c r="F52" i="1"/>
  <c r="C52" i="1"/>
  <c r="D52" i="1"/>
  <c r="E52" i="1"/>
  <c r="C55" i="1"/>
  <c r="C58" i="1"/>
  <c r="D58" i="1"/>
  <c r="E58" i="1"/>
  <c r="F58" i="1"/>
  <c r="B59" i="1"/>
  <c r="C59" i="1"/>
  <c r="D59" i="1"/>
  <c r="E59" i="1"/>
  <c r="F59" i="1"/>
  <c r="B60" i="1"/>
  <c r="C60" i="1"/>
  <c r="D60" i="1"/>
  <c r="E60" i="1"/>
  <c r="F60" i="1"/>
  <c r="B61" i="1"/>
  <c r="C61" i="1"/>
  <c r="D61" i="1"/>
  <c r="E61" i="1"/>
  <c r="F61" i="1"/>
  <c r="B62" i="1"/>
  <c r="C62" i="1"/>
  <c r="D62" i="1"/>
  <c r="E62" i="1"/>
  <c r="F62" i="1"/>
  <c r="C63" i="1"/>
  <c r="D63" i="1"/>
  <c r="E63" i="1"/>
  <c r="B51" i="1"/>
  <c r="B52" i="1"/>
  <c r="I32" i="2"/>
  <c r="D55" i="1"/>
  <c r="C56" i="1"/>
  <c r="F63" i="1"/>
  <c r="B63" i="1"/>
  <c r="I27" i="2"/>
  <c r="I26" i="2"/>
  <c r="B56" i="1"/>
  <c r="I25" i="2"/>
  <c r="E55" i="1"/>
  <c r="D56" i="1"/>
  <c r="F55" i="1"/>
  <c r="F56" i="1"/>
  <c r="E56" i="1"/>
  <c r="H38" i="2"/>
  <c r="H40" i="2"/>
  <c r="K21" i="2"/>
  <c r="K40" i="2"/>
  <c r="M21" i="2"/>
  <c r="M40" i="2"/>
  <c r="O21" i="2"/>
  <c r="O40" i="2"/>
  <c r="Q21" i="2"/>
  <c r="Q40" i="2"/>
  <c r="I35" i="2"/>
  <c r="I34" i="2"/>
  <c r="I33" i="2"/>
</calcChain>
</file>

<file path=xl/sharedStrings.xml><?xml version="1.0" encoding="utf-8"?>
<sst xmlns="http://schemas.openxmlformats.org/spreadsheetml/2006/main" count="97" uniqueCount="93">
  <si>
    <t>TOTAL</t>
  </si>
  <si>
    <t>Total Revenues</t>
  </si>
  <si>
    <t>Actual and Future Enrollment by Academic Year</t>
  </si>
  <si>
    <t>Kindergarten</t>
  </si>
  <si>
    <t>Enrollment</t>
  </si>
  <si>
    <t>Grades</t>
  </si>
  <si>
    <t>Fiscal Year</t>
  </si>
  <si>
    <t>Opening Fund Balance - Undesignated</t>
  </si>
  <si>
    <t>Total Expenditures</t>
  </si>
  <si>
    <t>Surplus/Deficit</t>
  </si>
  <si>
    <t>%Tot Rev</t>
  </si>
  <si>
    <t>% Tot Exp</t>
  </si>
  <si>
    <t>State Funds</t>
  </si>
  <si>
    <t>Federal Funds</t>
  </si>
  <si>
    <t>Local Funds</t>
  </si>
  <si>
    <t>Waiting List</t>
  </si>
  <si>
    <t>Grades Served</t>
  </si>
  <si>
    <t>Estimated Enrollment in September of the following academic years</t>
  </si>
  <si>
    <t>Instructional Expenses</t>
  </si>
  <si>
    <t>Administrative Expenses</t>
  </si>
  <si>
    <t>Net Surplus / (Deficit) =</t>
  </si>
  <si>
    <t>Projected Enrollment</t>
  </si>
  <si>
    <t>Year 2</t>
  </si>
  <si>
    <t>Year 3</t>
  </si>
  <si>
    <t>Year 4</t>
  </si>
  <si>
    <t>Year 5</t>
  </si>
  <si>
    <t>Year 1</t>
  </si>
  <si>
    <t>Per Pupil Funding</t>
  </si>
  <si>
    <t>Briefly describe your financing and facility needs (include growth plans):</t>
  </si>
  <si>
    <t>Building Expenses</t>
  </si>
  <si>
    <t>Personnel Expenses</t>
  </si>
  <si>
    <t>Other Expenses</t>
  </si>
  <si>
    <t>Surplus / Deficit</t>
  </si>
  <si>
    <t>Cumulative Ending Fund Balance =</t>
  </si>
  <si>
    <t>Expenses</t>
  </si>
  <si>
    <t>Total Building Expenses</t>
  </si>
  <si>
    <t>Total Personnel Expenses</t>
  </si>
  <si>
    <t>Total Instructional Expenses</t>
  </si>
  <si>
    <t>Total Office and Admin. Expenses</t>
  </si>
  <si>
    <t>Total Other Expenses</t>
  </si>
  <si>
    <t>Cumulative Reserve</t>
  </si>
  <si>
    <t>[Insert Year]</t>
  </si>
  <si>
    <t>Private Funds (Grants, Foundations, Etc.)</t>
  </si>
  <si>
    <t xml:space="preserve">Date: </t>
  </si>
  <si>
    <t xml:space="preserve">Simply enter your revenue and expenses.  Please do not copy and paste cells, because it may change some of the formulas.  </t>
  </si>
  <si>
    <t>Revenue and Expenses</t>
  </si>
  <si>
    <t>BUDGET TEMPLATE / WORKSHEET</t>
  </si>
  <si>
    <t xml:space="preserve">PLEASE BE DETAILED &amp; ACCURATE. </t>
  </si>
  <si>
    <t>IF AN ITEM DOES NOT APPLY, PUT "N/A".</t>
  </si>
  <si>
    <t>QUESTIONS? FEEL FREE TO CALL OR EMAIL TAFT MORLEY</t>
  </si>
  <si>
    <t>(801.404.8208 / taft@amercd.com)</t>
  </si>
  <si>
    <t xml:space="preserve">Estimated square footage of start-up building </t>
  </si>
  <si>
    <t>Is the school currently under any contracts (EMO, architect, builder, etc.)?</t>
  </si>
  <si>
    <t>Estimated # of classrooms
 (Classrooms = Enrollment / Class Size)</t>
  </si>
  <si>
    <t>Describe target-area demographics</t>
  </si>
  <si>
    <t>Parental involvement</t>
  </si>
  <si>
    <t>501(c) 3 status</t>
  </si>
  <si>
    <t>Extra-curricular programs</t>
  </si>
  <si>
    <t>Student / teacher ratio</t>
  </si>
  <si>
    <t>Is the project to be done in phases? Describe.</t>
  </si>
  <si>
    <t>Describe school marketing program</t>
  </si>
  <si>
    <t># of potential students in a 10-mile radius</t>
  </si>
  <si>
    <t>Gymnasium, cafeteria, or auditorium needed? If yes, describe.</t>
  </si>
  <si>
    <t>Football / soccer / lacrosse fields needed?  If yes, describe.</t>
  </si>
  <si>
    <t>Special requests (ie: # of science/comp. labs)</t>
  </si>
  <si>
    <t>Does the board have a site / location in mind? If yes, describe.</t>
  </si>
  <si>
    <t>Board Member areas of expertise (e.g. education / finance / accounting / legal / business / etc)</t>
  </si>
  <si>
    <t>BUILDING PLAN</t>
  </si>
  <si>
    <t>SCHOOL PLAN</t>
  </si>
  <si>
    <t>School representative + phone + email</t>
  </si>
  <si>
    <t>Percentages and Stats</t>
  </si>
  <si>
    <r>
      <t>1</t>
    </r>
    <r>
      <rPr>
        <b/>
        <vertAlign val="superscript"/>
        <sz val="10"/>
        <rFont val="Calibri"/>
        <family val="2"/>
      </rPr>
      <t>st</t>
    </r>
    <r>
      <rPr>
        <b/>
        <sz val="10"/>
        <rFont val="Calibri"/>
        <family val="2"/>
      </rPr>
      <t xml:space="preserve"> Grade</t>
    </r>
  </si>
  <si>
    <r>
      <t>2</t>
    </r>
    <r>
      <rPr>
        <b/>
        <vertAlign val="superscript"/>
        <sz val="10"/>
        <rFont val="Calibri"/>
        <family val="2"/>
      </rPr>
      <t>nd</t>
    </r>
    <r>
      <rPr>
        <b/>
        <sz val="10"/>
        <rFont val="Calibri"/>
        <family val="2"/>
      </rPr>
      <t xml:space="preserve"> Grade</t>
    </r>
  </si>
  <si>
    <r>
      <t>3</t>
    </r>
    <r>
      <rPr>
        <b/>
        <vertAlign val="superscript"/>
        <sz val="10"/>
        <rFont val="Calibri"/>
        <family val="2"/>
      </rPr>
      <t xml:space="preserve">rd </t>
    </r>
    <r>
      <rPr>
        <b/>
        <sz val="10"/>
        <rFont val="Calibri"/>
        <family val="2"/>
      </rPr>
      <t>Grade</t>
    </r>
  </si>
  <si>
    <r>
      <t>4</t>
    </r>
    <r>
      <rPr>
        <b/>
        <vertAlign val="superscript"/>
        <sz val="10"/>
        <rFont val="Calibri"/>
        <family val="2"/>
      </rPr>
      <t>th</t>
    </r>
    <r>
      <rPr>
        <b/>
        <sz val="10"/>
        <rFont val="Calibri"/>
        <family val="2"/>
      </rPr>
      <t xml:space="preserve"> Grade</t>
    </r>
  </si>
  <si>
    <r>
      <t>5</t>
    </r>
    <r>
      <rPr>
        <b/>
        <vertAlign val="superscript"/>
        <sz val="10"/>
        <rFont val="Calibri"/>
        <family val="2"/>
      </rPr>
      <t>th</t>
    </r>
    <r>
      <rPr>
        <b/>
        <sz val="10"/>
        <rFont val="Calibri"/>
        <family val="2"/>
      </rPr>
      <t xml:space="preserve"> Grade</t>
    </r>
  </si>
  <si>
    <r>
      <t>6</t>
    </r>
    <r>
      <rPr>
        <b/>
        <vertAlign val="superscript"/>
        <sz val="10"/>
        <rFont val="Calibri"/>
        <family val="2"/>
      </rPr>
      <t xml:space="preserve">th </t>
    </r>
    <r>
      <rPr>
        <b/>
        <sz val="10"/>
        <rFont val="Calibri"/>
        <family val="2"/>
      </rPr>
      <t>Grade</t>
    </r>
  </si>
  <si>
    <r>
      <t>7</t>
    </r>
    <r>
      <rPr>
        <b/>
        <vertAlign val="superscript"/>
        <sz val="10"/>
        <rFont val="Calibri"/>
        <family val="2"/>
      </rPr>
      <t>th</t>
    </r>
    <r>
      <rPr>
        <b/>
        <sz val="10"/>
        <rFont val="Calibri"/>
        <family val="2"/>
      </rPr>
      <t xml:space="preserve"> Grade</t>
    </r>
  </si>
  <si>
    <r>
      <t>8</t>
    </r>
    <r>
      <rPr>
        <b/>
        <vertAlign val="superscript"/>
        <sz val="10"/>
        <rFont val="Calibri"/>
        <family val="2"/>
      </rPr>
      <t>th</t>
    </r>
    <r>
      <rPr>
        <b/>
        <sz val="10"/>
        <rFont val="Calibri"/>
        <family val="2"/>
      </rPr>
      <t xml:space="preserve"> Grade</t>
    </r>
  </si>
  <si>
    <r>
      <t>9</t>
    </r>
    <r>
      <rPr>
        <b/>
        <vertAlign val="superscript"/>
        <sz val="10"/>
        <rFont val="Calibri"/>
        <family val="2"/>
      </rPr>
      <t>th</t>
    </r>
    <r>
      <rPr>
        <b/>
        <sz val="10"/>
        <rFont val="Calibri"/>
        <family val="2"/>
      </rPr>
      <t xml:space="preserve"> Grade</t>
    </r>
  </si>
  <si>
    <r>
      <t>10</t>
    </r>
    <r>
      <rPr>
        <b/>
        <vertAlign val="superscript"/>
        <sz val="10"/>
        <rFont val="Calibri"/>
        <family val="2"/>
      </rPr>
      <t>th</t>
    </r>
    <r>
      <rPr>
        <b/>
        <sz val="10"/>
        <rFont val="Calibri"/>
        <family val="2"/>
      </rPr>
      <t xml:space="preserve"> Grade</t>
    </r>
  </si>
  <si>
    <r>
      <t>11</t>
    </r>
    <r>
      <rPr>
        <b/>
        <vertAlign val="superscript"/>
        <sz val="10"/>
        <rFont val="Calibri"/>
        <family val="2"/>
      </rPr>
      <t>th</t>
    </r>
    <r>
      <rPr>
        <b/>
        <sz val="10"/>
        <rFont val="Calibri"/>
        <family val="2"/>
      </rPr>
      <t xml:space="preserve"> Grade</t>
    </r>
  </si>
  <si>
    <r>
      <t>12</t>
    </r>
    <r>
      <rPr>
        <b/>
        <vertAlign val="superscript"/>
        <sz val="10"/>
        <rFont val="Calibri"/>
        <family val="2"/>
      </rPr>
      <t>th</t>
    </r>
    <r>
      <rPr>
        <b/>
        <sz val="10"/>
        <rFont val="Calibri"/>
        <family val="2"/>
      </rPr>
      <t xml:space="preserve"> Grade</t>
    </r>
  </si>
  <si>
    <r>
      <t>Estimated Total Revenues
t</t>
    </r>
    <r>
      <rPr>
        <b/>
        <sz val="10"/>
        <rFont val="Arial"/>
      </rPr>
      <t>otal private + local gov + state gov + federal gov funding</t>
    </r>
  </si>
  <si>
    <r>
      <rPr>
        <b/>
        <u/>
        <sz val="10"/>
        <rFont val="Arial"/>
      </rPr>
      <t xml:space="preserve">Total Expected Building Expenses </t>
    </r>
    <r>
      <rPr>
        <b/>
        <sz val="10"/>
        <rFont val="Arial"/>
      </rPr>
      <t xml:space="preserve">
lease/Rent + utilities + maintenance + taxes + other</t>
    </r>
  </si>
  <si>
    <r>
      <rPr>
        <b/>
        <u/>
        <sz val="10"/>
        <rFont val="Arial"/>
      </rPr>
      <t xml:space="preserve">Total Personnel Expenses </t>
    </r>
    <r>
      <rPr>
        <b/>
        <sz val="10"/>
        <rFont val="Arial"/>
      </rPr>
      <t xml:space="preserve">
salaries + benefits + other </t>
    </r>
  </si>
  <si>
    <r>
      <rPr>
        <b/>
        <u/>
        <sz val="10"/>
        <rFont val="Arial"/>
      </rPr>
      <t xml:space="preserve">Total Instructional Expenses </t>
    </r>
    <r>
      <rPr>
        <b/>
        <sz val="10"/>
        <rFont val="Arial"/>
      </rPr>
      <t xml:space="preserve">
tech + textbooks + staff developments + ed. programs + test materials + other</t>
    </r>
  </si>
  <si>
    <r>
      <rPr>
        <b/>
        <u/>
        <sz val="10"/>
        <rFont val="Arial"/>
      </rPr>
      <t xml:space="preserve">Total Administrative Expenses </t>
    </r>
    <r>
      <rPr>
        <b/>
        <sz val="10"/>
        <rFont val="Arial"/>
      </rPr>
      <t xml:space="preserve">
office equipment + telephones/comm. + general insurance + office supplies + other</t>
    </r>
  </si>
  <si>
    <r>
      <rPr>
        <b/>
        <u/>
        <sz val="10"/>
        <rFont val="Arial"/>
      </rPr>
      <t>Total Other Expenses</t>
    </r>
    <r>
      <rPr>
        <b/>
        <sz val="10"/>
        <rFont val="Arial"/>
      </rPr>
      <t xml:space="preserve">
marketing + software support + financial support + counseling + graduation +  consulting + audit + food services + athletics (excluding salaries)</t>
    </r>
  </si>
  <si>
    <r>
      <rPr>
        <b/>
        <u/>
        <sz val="10"/>
        <rFont val="Arial"/>
      </rPr>
      <t>Total Estimated Pupil Funding</t>
    </r>
    <r>
      <rPr>
        <b/>
        <sz val="10"/>
        <rFont val="Arial"/>
      </rPr>
      <t xml:space="preserve"> 
Per-pupil Funding x Enrollment</t>
    </r>
  </si>
  <si>
    <r>
      <rPr>
        <b/>
        <sz val="26"/>
        <color indexed="9"/>
        <rFont val="Arial"/>
      </rPr>
      <t xml:space="preserve">[INSERT CHARTER SCHOOL NAME] </t>
    </r>
    <r>
      <rPr>
        <b/>
        <sz val="11"/>
        <color indexed="9"/>
        <rFont val="Arial"/>
      </rPr>
      <t xml:space="preserve">
</t>
    </r>
    <r>
      <rPr>
        <b/>
        <sz val="14"/>
        <color indexed="9"/>
        <rFont val="Arial"/>
      </rPr>
      <t>Simplified Multi-Year Budget Projection</t>
    </r>
  </si>
  <si>
    <r>
      <rPr>
        <b/>
        <u/>
        <sz val="16"/>
        <color indexed="8"/>
        <rFont val="Arial"/>
      </rPr>
      <t>Revenues</t>
    </r>
    <r>
      <rPr>
        <b/>
        <sz val="16"/>
        <color indexed="8"/>
        <rFont val="Arial"/>
      </rPr>
      <t>- Please itemize so that revenues 
reflect your school's specific situation</t>
    </r>
  </si>
  <si>
    <r>
      <rPr>
        <b/>
        <sz val="22"/>
        <color indexed="39"/>
        <rFont val="Arial"/>
      </rPr>
      <t xml:space="preserve">* </t>
    </r>
    <r>
      <rPr>
        <b/>
        <u/>
        <sz val="22"/>
        <color indexed="39"/>
        <rFont val="Arial"/>
      </rPr>
      <t>Please insert your school-specific revenues under the revenue section</t>
    </r>
    <r>
      <rPr>
        <b/>
        <sz val="22"/>
        <color indexed="39"/>
        <rFont val="Arial"/>
      </rPr>
      <t xml:space="preserve">.  </t>
    </r>
    <r>
      <rPr>
        <b/>
        <u/>
        <sz val="22"/>
        <color indexed="39"/>
        <rFont val="Arial"/>
      </rPr>
      <t xml:space="preserve">
</t>
    </r>
    <r>
      <rPr>
        <b/>
        <sz val="22"/>
        <color indexed="39"/>
        <rFont val="Arial"/>
      </rPr>
      <t>The rest should be calculated for you.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</si>
</sst>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6" formatCode="_(&quot;$&quot;* #,##0_);_(&quot;$&quot;* \(#,##0\);_(&quot;$&quot;* &quot;-&quot;??_);_(@_)"/>
    <numFmt numFmtId="170" formatCode="&quot;$&quot;#,##0"/>
  </numFmts>
  <fonts count="52" x14ac:knownFonts="1">
    <font>
      <sz val="10"/>
      <name val="Arial"/>
    </font>
    <font>
      <sz val="10"/>
      <name val="Arial"/>
    </font>
    <font>
      <sz val="8"/>
      <name val="Arial"/>
    </font>
    <font>
      <b/>
      <sz val="8"/>
      <name val="Calibri"/>
      <family val="2"/>
    </font>
    <font>
      <sz val="8"/>
      <name val="Calibri"/>
      <family val="2"/>
    </font>
    <font>
      <sz val="8"/>
      <color indexed="12"/>
      <name val="Calibri"/>
      <family val="2"/>
    </font>
    <font>
      <sz val="11"/>
      <name val="Calibri"/>
      <family val="2"/>
    </font>
    <font>
      <sz val="11"/>
      <name val="Arial"/>
    </font>
    <font>
      <b/>
      <sz val="11"/>
      <name val="Calibri"/>
      <family val="2"/>
    </font>
    <font>
      <b/>
      <sz val="22"/>
      <name val="Calibri"/>
      <family val="2"/>
    </font>
    <font>
      <sz val="10"/>
      <name val="Arial"/>
    </font>
    <font>
      <b/>
      <sz val="10"/>
      <name val="Calibri"/>
      <family val="2"/>
    </font>
    <font>
      <sz val="10"/>
      <name val="Calibri"/>
      <family val="2"/>
    </font>
    <font>
      <sz val="8"/>
      <name val="Arial Hebrew"/>
      <charset val="177"/>
    </font>
    <font>
      <b/>
      <sz val="16"/>
      <name val="Arial"/>
    </font>
    <font>
      <b/>
      <vertAlign val="superscript"/>
      <sz val="10"/>
      <name val="Calibri"/>
      <family val="2"/>
    </font>
    <font>
      <b/>
      <sz val="9"/>
      <name val="Arial"/>
    </font>
    <font>
      <b/>
      <sz val="8"/>
      <name val="Arial"/>
    </font>
    <font>
      <b/>
      <sz val="10"/>
      <name val="Arial"/>
    </font>
    <font>
      <sz val="8"/>
      <color indexed="12"/>
      <name val="Arial"/>
    </font>
    <font>
      <sz val="14"/>
      <name val="Arial"/>
    </font>
    <font>
      <b/>
      <sz val="18"/>
      <color indexed="9"/>
      <name val="Arial"/>
    </font>
    <font>
      <b/>
      <sz val="9"/>
      <color indexed="9"/>
      <name val="Arial"/>
    </font>
    <font>
      <b/>
      <u/>
      <sz val="10"/>
      <name val="Arial"/>
    </font>
    <font>
      <b/>
      <sz val="11"/>
      <color indexed="9"/>
      <name val="Arial"/>
    </font>
    <font>
      <b/>
      <sz val="26"/>
      <color indexed="9"/>
      <name val="Arial"/>
    </font>
    <font>
      <b/>
      <sz val="14"/>
      <color indexed="9"/>
      <name val="Arial"/>
    </font>
    <font>
      <sz val="16"/>
      <name val="Arial"/>
    </font>
    <font>
      <b/>
      <i/>
      <sz val="16"/>
      <name val="Arial"/>
    </font>
    <font>
      <b/>
      <u/>
      <sz val="16"/>
      <color indexed="8"/>
      <name val="Arial"/>
    </font>
    <font>
      <b/>
      <sz val="16"/>
      <color indexed="8"/>
      <name val="Arial"/>
    </font>
    <font>
      <b/>
      <u/>
      <sz val="16"/>
      <name val="Arial"/>
    </font>
    <font>
      <b/>
      <sz val="22"/>
      <color indexed="39"/>
      <name val="Arial"/>
    </font>
    <font>
      <b/>
      <u/>
      <sz val="22"/>
      <color indexed="39"/>
      <name val="Arial"/>
    </font>
    <font>
      <b/>
      <sz val="11"/>
      <color theme="1"/>
      <name val="Calibri"/>
      <family val="2"/>
      <scheme val="minor"/>
    </font>
    <font>
      <b/>
      <u/>
      <sz val="22"/>
      <color rgb="FF3333FF"/>
      <name val="Calibri"/>
      <family val="2"/>
    </font>
    <font>
      <b/>
      <sz val="12"/>
      <color theme="0"/>
      <name val="Calibri"/>
      <family val="2"/>
    </font>
    <font>
      <sz val="8"/>
      <color theme="0"/>
      <name val="Calibri"/>
      <family val="2"/>
    </font>
    <font>
      <b/>
      <sz val="18"/>
      <color theme="0"/>
      <name val="Arial"/>
    </font>
    <font>
      <b/>
      <sz val="14"/>
      <color theme="0"/>
      <name val="Arial"/>
    </font>
    <font>
      <b/>
      <sz val="12"/>
      <color theme="0"/>
      <name val="Arial"/>
    </font>
    <font>
      <b/>
      <sz val="16"/>
      <color rgb="FF0070C0"/>
      <name val="Arial"/>
    </font>
    <font>
      <sz val="16"/>
      <color rgb="FF0070C0"/>
      <name val="Arial"/>
    </font>
    <font>
      <b/>
      <u/>
      <sz val="16"/>
      <color rgb="FF0070C0"/>
      <name val="Arial"/>
    </font>
    <font>
      <u/>
      <sz val="16"/>
      <color rgb="FF0070C0"/>
      <name val="Arial"/>
    </font>
    <font>
      <b/>
      <sz val="11"/>
      <color rgb="FF0070C0"/>
      <name val="Arial"/>
    </font>
    <font>
      <sz val="11"/>
      <color rgb="FF0070C0"/>
      <name val="Arial"/>
    </font>
    <font>
      <b/>
      <sz val="12"/>
      <color theme="1"/>
      <name val="Arial"/>
    </font>
    <font>
      <b/>
      <sz val="24"/>
      <color theme="0"/>
      <name val="Arial"/>
    </font>
    <font>
      <b/>
      <sz val="36"/>
      <color rgb="FF0070C0"/>
      <name val="Arial"/>
    </font>
    <font>
      <b/>
      <u/>
      <sz val="22"/>
      <color rgb="FF0070C0"/>
      <name val="Arial"/>
    </font>
    <font>
      <b/>
      <sz val="16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auto="1"/>
      </right>
      <top style="thin">
        <color theme="4"/>
      </top>
      <bottom style="double">
        <color theme="4"/>
      </bottom>
      <diagonal/>
    </border>
    <border>
      <left/>
      <right style="medium">
        <color auto="1"/>
      </right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4" fillId="0" borderId="52" applyNumberFormat="0" applyFill="0" applyAlignment="0" applyProtection="0"/>
  </cellStyleXfs>
  <cellXfs count="269">
    <xf numFmtId="0" fontId="0" fillId="0" borderId="0" xfId="0"/>
    <xf numFmtId="0" fontId="3" fillId="2" borderId="0" xfId="0" applyFont="1" applyFill="1" applyAlignment="1">
      <alignment horizontal="centerContinuous" vertical="center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/>
    <xf numFmtId="10" fontId="6" fillId="2" borderId="0" xfId="0" applyNumberFormat="1" applyFont="1" applyFill="1"/>
    <xf numFmtId="0" fontId="8" fillId="2" borderId="0" xfId="0" quotePrefix="1" applyFont="1" applyFill="1" applyBorder="1" applyAlignment="1"/>
    <xf numFmtId="0" fontId="8" fillId="2" borderId="0" xfId="0" applyFont="1" applyFill="1" applyBorder="1" applyAlignment="1"/>
    <xf numFmtId="0" fontId="8" fillId="2" borderId="0" xfId="0" applyFont="1" applyFill="1" applyAlignment="1">
      <alignment horizontal="center"/>
    </xf>
    <xf numFmtId="0" fontId="6" fillId="2" borderId="0" xfId="0" applyFont="1" applyFill="1" applyBorder="1"/>
    <xf numFmtId="0" fontId="8" fillId="2" borderId="0" xfId="0" applyFont="1" applyFill="1"/>
    <xf numFmtId="0" fontId="3" fillId="2" borderId="0" xfId="0" applyFont="1" applyFill="1" applyAlignment="1">
      <alignment horizontal="left" vertical="center"/>
    </xf>
    <xf numFmtId="166" fontId="4" fillId="3" borderId="0" xfId="2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Continuous" vertical="center"/>
    </xf>
    <xf numFmtId="0" fontId="5" fillId="2" borderId="0" xfId="0" applyFont="1" applyFill="1"/>
    <xf numFmtId="0" fontId="35" fillId="2" borderId="0" xfId="0" applyFont="1" applyFill="1" applyBorder="1" applyAlignment="1"/>
    <xf numFmtId="0" fontId="4" fillId="0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36" fillId="5" borderId="0" xfId="0" applyFont="1" applyFill="1" applyAlignment="1">
      <alignment vertical="center"/>
    </xf>
    <xf numFmtId="166" fontId="37" fillId="5" borderId="0" xfId="2" applyNumberFormat="1" applyFont="1" applyFill="1" applyBorder="1" applyAlignment="1">
      <alignment horizontal="center" vertical="center"/>
    </xf>
    <xf numFmtId="0" fontId="37" fillId="5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13" fillId="2" borderId="0" xfId="0" applyFont="1" applyFill="1"/>
    <xf numFmtId="14" fontId="14" fillId="2" borderId="1" xfId="0" applyNumberFormat="1" applyFont="1" applyFill="1" applyBorder="1" applyAlignment="1" applyProtection="1">
      <alignment horizontal="right" indent="1"/>
    </xf>
    <xf numFmtId="0" fontId="14" fillId="2" borderId="1" xfId="0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6" fillId="2" borderId="1" xfId="0" applyNumberFormat="1" applyFont="1" applyFill="1" applyBorder="1" applyAlignment="1" applyProtection="1">
      <protection locked="0"/>
    </xf>
    <xf numFmtId="0" fontId="17" fillId="2" borderId="1" xfId="0" applyNumberFormat="1" applyFont="1" applyFill="1" applyBorder="1" applyAlignment="1" applyProtection="1">
      <protection locked="0"/>
    </xf>
    <xf numFmtId="0" fontId="18" fillId="2" borderId="6" xfId="0" applyFont="1" applyFill="1" applyBorder="1" applyAlignment="1">
      <alignment horizontal="left" vertical="center" wrapText="1"/>
    </xf>
    <xf numFmtId="0" fontId="18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/>
    <xf numFmtId="44" fontId="2" fillId="2" borderId="8" xfId="0" applyNumberFormat="1" applyFont="1" applyFill="1" applyBorder="1" applyAlignment="1"/>
    <xf numFmtId="0" fontId="2" fillId="2" borderId="9" xfId="0" applyFont="1" applyFill="1" applyBorder="1"/>
    <xf numFmtId="0" fontId="18" fillId="2" borderId="10" xfId="0" applyFont="1" applyFill="1" applyBorder="1" applyAlignment="1">
      <alignment horizontal="left" vertical="center"/>
    </xf>
    <xf numFmtId="0" fontId="2" fillId="2" borderId="11" xfId="0" applyFont="1" applyFill="1" applyBorder="1"/>
    <xf numFmtId="0" fontId="2" fillId="2" borderId="12" xfId="0" applyFont="1" applyFill="1" applyBorder="1"/>
    <xf numFmtId="44" fontId="2" fillId="2" borderId="11" xfId="0" applyNumberFormat="1" applyFont="1" applyFill="1" applyBorder="1" applyAlignment="1"/>
    <xf numFmtId="0" fontId="2" fillId="2" borderId="13" xfId="0" applyFont="1" applyFill="1" applyBorder="1"/>
    <xf numFmtId="0" fontId="18" fillId="2" borderId="10" xfId="0" applyFont="1" applyFill="1" applyBorder="1" applyAlignment="1">
      <alignment horizontal="left" vertical="center" wrapText="1"/>
    </xf>
    <xf numFmtId="44" fontId="2" fillId="2" borderId="12" xfId="0" applyNumberFormat="1" applyFont="1" applyFill="1" applyBorder="1" applyAlignment="1"/>
    <xf numFmtId="0" fontId="2" fillId="2" borderId="14" xfId="0" applyFont="1" applyFill="1" applyBorder="1"/>
    <xf numFmtId="0" fontId="18" fillId="2" borderId="15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18" fillId="2" borderId="16" xfId="0" applyFont="1" applyFill="1" applyBorder="1" applyAlignment="1">
      <alignment horizontal="left" vertical="center" wrapText="1"/>
    </xf>
    <xf numFmtId="0" fontId="2" fillId="2" borderId="17" xfId="0" applyFont="1" applyFill="1" applyBorder="1"/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/>
    <xf numFmtId="0" fontId="17" fillId="2" borderId="0" xfId="0" applyFont="1" applyFill="1" applyBorder="1" applyAlignment="1">
      <alignment horizontal="center" vertical="center" wrapText="1"/>
    </xf>
    <xf numFmtId="0" fontId="2" fillId="0" borderId="0" xfId="2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Alignment="1">
      <alignment horizontal="centerContinuous"/>
    </xf>
    <xf numFmtId="0" fontId="22" fillId="0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38" fillId="6" borderId="0" xfId="0" applyFont="1" applyFill="1" applyAlignment="1">
      <alignment horizontal="center" vertical="center"/>
    </xf>
    <xf numFmtId="0" fontId="39" fillId="6" borderId="0" xfId="0" applyFont="1" applyFill="1" applyAlignment="1">
      <alignment vertical="center"/>
    </xf>
    <xf numFmtId="0" fontId="40" fillId="6" borderId="0" xfId="0" applyFont="1" applyFill="1" applyAlignment="1">
      <alignment vertical="center"/>
    </xf>
    <xf numFmtId="0" fontId="2" fillId="6" borderId="0" xfId="0" applyFont="1" applyFill="1" applyAlignment="1">
      <alignment vertical="center"/>
    </xf>
    <xf numFmtId="0" fontId="23" fillId="2" borderId="0" xfId="0" applyFont="1" applyFill="1" applyAlignment="1">
      <alignment horizontal="right" vertical="center" wrapText="1"/>
    </xf>
    <xf numFmtId="0" fontId="18" fillId="2" borderId="0" xfId="0" applyFont="1" applyFill="1" applyAlignment="1">
      <alignment horizontal="right" vertical="center" wrapText="1"/>
    </xf>
    <xf numFmtId="0" fontId="23" fillId="2" borderId="0" xfId="0" applyFont="1" applyFill="1" applyAlignment="1">
      <alignment horizontal="right" vertical="center"/>
    </xf>
    <xf numFmtId="170" fontId="18" fillId="6" borderId="10" xfId="2" applyNumberFormat="1" applyFont="1" applyFill="1" applyBorder="1" applyAlignment="1">
      <alignment horizontal="center" vertical="center"/>
    </xf>
    <xf numFmtId="170" fontId="18" fillId="6" borderId="19" xfId="2" applyNumberFormat="1" applyFont="1" applyFill="1" applyBorder="1" applyAlignment="1">
      <alignment horizontal="center" vertical="center"/>
    </xf>
    <xf numFmtId="170" fontId="18" fillId="6" borderId="20" xfId="2" applyNumberFormat="1" applyFont="1" applyFill="1" applyBorder="1" applyAlignment="1">
      <alignment horizontal="center" vertical="center"/>
    </xf>
    <xf numFmtId="170" fontId="18" fillId="6" borderId="16" xfId="2" applyNumberFormat="1" applyFont="1" applyFill="1" applyBorder="1" applyAlignment="1">
      <alignment horizontal="center" vertical="center"/>
    </xf>
    <xf numFmtId="170" fontId="18" fillId="6" borderId="21" xfId="2" applyNumberFormat="1" applyFont="1" applyFill="1" applyBorder="1" applyAlignment="1">
      <alignment horizontal="center" vertical="center"/>
    </xf>
    <xf numFmtId="170" fontId="18" fillId="6" borderId="22" xfId="2" applyNumberFormat="1" applyFont="1" applyFill="1" applyBorder="1" applyAlignment="1">
      <alignment horizontal="center" vertical="center"/>
    </xf>
    <xf numFmtId="0" fontId="0" fillId="2" borderId="0" xfId="0" applyFont="1" applyFill="1"/>
    <xf numFmtId="0" fontId="2" fillId="2" borderId="0" xfId="0" applyFont="1" applyFill="1"/>
    <xf numFmtId="0" fontId="18" fillId="2" borderId="0" xfId="0" applyFont="1" applyFill="1" applyAlignment="1">
      <alignment horizontal="right" vertical="center"/>
    </xf>
    <xf numFmtId="9" fontId="17" fillId="4" borderId="7" xfId="3" applyFont="1" applyFill="1" applyBorder="1" applyAlignment="1">
      <alignment horizontal="center" vertical="center"/>
    </xf>
    <xf numFmtId="9" fontId="17" fillId="4" borderId="23" xfId="3" applyFont="1" applyFill="1" applyBorder="1" applyAlignment="1">
      <alignment horizontal="center" vertical="center"/>
    </xf>
    <xf numFmtId="9" fontId="17" fillId="4" borderId="24" xfId="3" applyFont="1" applyFill="1" applyBorder="1" applyAlignment="1">
      <alignment horizontal="center" vertical="center"/>
    </xf>
    <xf numFmtId="9" fontId="17" fillId="4" borderId="16" xfId="3" applyFont="1" applyFill="1" applyBorder="1" applyAlignment="1">
      <alignment horizontal="center" vertical="center"/>
    </xf>
    <xf numFmtId="9" fontId="17" fillId="4" borderId="21" xfId="3" applyFont="1" applyFill="1" applyBorder="1" applyAlignment="1">
      <alignment horizontal="center" vertical="center"/>
    </xf>
    <xf numFmtId="9" fontId="17" fillId="4" borderId="22" xfId="3" applyFont="1" applyFill="1" applyBorder="1" applyAlignment="1">
      <alignment horizontal="center" vertical="center"/>
    </xf>
    <xf numFmtId="0" fontId="27" fillId="2" borderId="25" xfId="0" applyFont="1" applyFill="1" applyBorder="1"/>
    <xf numFmtId="0" fontId="27" fillId="2" borderId="26" xfId="0" applyFont="1" applyFill="1" applyBorder="1"/>
    <xf numFmtId="0" fontId="27" fillId="2" borderId="27" xfId="0" applyFont="1" applyFill="1" applyBorder="1"/>
    <xf numFmtId="0" fontId="14" fillId="2" borderId="26" xfId="0" applyFont="1" applyFill="1" applyBorder="1" applyAlignment="1">
      <alignment horizontal="centerContinuous" vertical="center"/>
    </xf>
    <xf numFmtId="10" fontId="27" fillId="2" borderId="26" xfId="0" applyNumberFormat="1" applyFont="1" applyFill="1" applyBorder="1" applyAlignment="1">
      <alignment horizontal="centerContinuous" vertical="center"/>
    </xf>
    <xf numFmtId="0" fontId="27" fillId="2" borderId="26" xfId="0" applyFont="1" applyFill="1" applyBorder="1" applyAlignment="1">
      <alignment horizontal="centerContinuous" vertical="center"/>
    </xf>
    <xf numFmtId="0" fontId="27" fillId="2" borderId="28" xfId="0" applyFont="1" applyFill="1" applyBorder="1"/>
    <xf numFmtId="0" fontId="27" fillId="2" borderId="29" xfId="0" applyFont="1" applyFill="1" applyBorder="1"/>
    <xf numFmtId="0" fontId="28" fillId="2" borderId="30" xfId="0" applyFont="1" applyFill="1" applyBorder="1" applyAlignment="1">
      <alignment horizontal="center"/>
    </xf>
    <xf numFmtId="0" fontId="28" fillId="2" borderId="0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left"/>
    </xf>
    <xf numFmtId="0" fontId="27" fillId="2" borderId="31" xfId="0" applyFont="1" applyFill="1" applyBorder="1"/>
    <xf numFmtId="0" fontId="41" fillId="2" borderId="0" xfId="0" applyNumberFormat="1" applyFont="1" applyFill="1" applyBorder="1" applyAlignment="1">
      <alignment horizontal="centerContinuous"/>
    </xf>
    <xf numFmtId="10" fontId="41" fillId="2" borderId="0" xfId="0" applyNumberFormat="1" applyFont="1" applyFill="1" applyBorder="1" applyAlignment="1">
      <alignment horizontal="centerContinuous"/>
    </xf>
    <xf numFmtId="49" fontId="41" fillId="2" borderId="0" xfId="0" applyNumberFormat="1" applyFont="1" applyFill="1" applyBorder="1" applyAlignment="1">
      <alignment horizontal="center"/>
    </xf>
    <xf numFmtId="1" fontId="41" fillId="2" borderId="32" xfId="0" applyNumberFormat="1" applyFont="1" applyFill="1" applyBorder="1" applyAlignment="1">
      <alignment horizontal="centerContinuous"/>
    </xf>
    <xf numFmtId="1" fontId="41" fillId="2" borderId="0" xfId="0" applyNumberFormat="1" applyFont="1" applyFill="1" applyBorder="1" applyAlignment="1">
      <alignment horizontal="center"/>
    </xf>
    <xf numFmtId="0" fontId="42" fillId="2" borderId="0" xfId="0" applyFont="1" applyFill="1" applyBorder="1"/>
    <xf numFmtId="1" fontId="41" fillId="2" borderId="33" xfId="0" applyNumberFormat="1" applyFont="1" applyFill="1" applyBorder="1" applyAlignment="1">
      <alignment horizontal="center"/>
    </xf>
    <xf numFmtId="49" fontId="41" fillId="2" borderId="34" xfId="0" applyNumberFormat="1" applyFont="1" applyFill="1" applyBorder="1" applyAlignment="1">
      <alignment horizontal="centerContinuous"/>
    </xf>
    <xf numFmtId="10" fontId="41" fillId="2" borderId="11" xfId="0" applyNumberFormat="1" applyFont="1" applyFill="1" applyBorder="1" applyAlignment="1">
      <alignment horizontal="centerContinuous"/>
    </xf>
    <xf numFmtId="49" fontId="41" fillId="2" borderId="11" xfId="0" applyNumberFormat="1" applyFont="1" applyFill="1" applyBorder="1" applyAlignment="1">
      <alignment horizontal="center"/>
    </xf>
    <xf numFmtId="49" fontId="41" fillId="2" borderId="13" xfId="0" applyNumberFormat="1" applyFont="1" applyFill="1" applyBorder="1" applyAlignment="1">
      <alignment horizontal="center"/>
    </xf>
    <xf numFmtId="0" fontId="27" fillId="2" borderId="30" xfId="0" applyFont="1" applyFill="1" applyBorder="1"/>
    <xf numFmtId="0" fontId="27" fillId="2" borderId="0" xfId="0" applyFont="1" applyFill="1" applyBorder="1"/>
    <xf numFmtId="0" fontId="41" fillId="2" borderId="0" xfId="0" applyFont="1" applyFill="1" applyBorder="1" applyAlignment="1">
      <alignment horizontal="centerContinuous"/>
    </xf>
    <xf numFmtId="0" fontId="41" fillId="2" borderId="31" xfId="0" applyFont="1" applyFill="1" applyBorder="1" applyAlignment="1">
      <alignment horizontal="center"/>
    </xf>
    <xf numFmtId="0" fontId="41" fillId="2" borderId="0" xfId="0" applyFont="1" applyFill="1" applyBorder="1" applyAlignment="1">
      <alignment horizontal="center"/>
    </xf>
    <xf numFmtId="0" fontId="41" fillId="2" borderId="33" xfId="0" applyFont="1" applyFill="1" applyBorder="1" applyAlignment="1">
      <alignment horizontal="centerContinuous"/>
    </xf>
    <xf numFmtId="0" fontId="27" fillId="2" borderId="5" xfId="0" applyFont="1" applyFill="1" applyBorder="1"/>
    <xf numFmtId="0" fontId="27" fillId="2" borderId="1" xfId="0" applyFont="1" applyFill="1" applyBorder="1"/>
    <xf numFmtId="0" fontId="14" fillId="2" borderId="1" xfId="0" applyFont="1" applyFill="1" applyBorder="1" applyAlignment="1">
      <alignment horizontal="left"/>
    </xf>
    <xf numFmtId="0" fontId="27" fillId="2" borderId="35" xfId="0" applyFont="1" applyFill="1" applyBorder="1"/>
    <xf numFmtId="0" fontId="41" fillId="2" borderId="1" xfId="0" applyFont="1" applyFill="1" applyBorder="1" applyAlignment="1">
      <alignment horizontal="centerContinuous"/>
    </xf>
    <xf numFmtId="10" fontId="41" fillId="2" borderId="1" xfId="0" applyNumberFormat="1" applyFont="1" applyFill="1" applyBorder="1" applyAlignment="1">
      <alignment horizontal="centerContinuous"/>
    </xf>
    <xf numFmtId="0" fontId="41" fillId="2" borderId="1" xfId="0" applyFont="1" applyFill="1" applyBorder="1" applyAlignment="1">
      <alignment horizontal="center"/>
    </xf>
    <xf numFmtId="0" fontId="41" fillId="2" borderId="36" xfId="0" applyFont="1" applyFill="1" applyBorder="1" applyAlignment="1">
      <alignment horizontal="center"/>
    </xf>
    <xf numFmtId="0" fontId="42" fillId="2" borderId="1" xfId="0" applyFont="1" applyFill="1" applyBorder="1"/>
    <xf numFmtId="0" fontId="41" fillId="2" borderId="37" xfId="0" applyFont="1" applyFill="1" applyBorder="1" applyAlignment="1">
      <alignment horizontal="center"/>
    </xf>
    <xf numFmtId="37" fontId="42" fillId="2" borderId="0" xfId="1" applyNumberFormat="1" applyFont="1" applyFill="1" applyBorder="1" applyAlignment="1">
      <alignment horizontal="center"/>
    </xf>
    <xf numFmtId="10" fontId="42" fillId="2" borderId="0" xfId="1" applyNumberFormat="1" applyFont="1" applyFill="1" applyBorder="1" applyAlignment="1">
      <alignment horizontal="center"/>
    </xf>
    <xf numFmtId="37" fontId="42" fillId="2" borderId="32" xfId="1" applyNumberFormat="1" applyFont="1" applyFill="1" applyBorder="1" applyAlignment="1">
      <alignment horizontal="center"/>
    </xf>
    <xf numFmtId="0" fontId="42" fillId="2" borderId="33" xfId="0" applyFont="1" applyFill="1" applyBorder="1"/>
    <xf numFmtId="0" fontId="14" fillId="2" borderId="30" xfId="0" quotePrefix="1" applyFont="1" applyFill="1" applyBorder="1" applyAlignment="1">
      <alignment horizontal="left"/>
    </xf>
    <xf numFmtId="40" fontId="27" fillId="2" borderId="31" xfId="1" applyNumberFormat="1" applyFont="1" applyFill="1" applyBorder="1" applyAlignment="1" applyProtection="1">
      <alignment horizontal="right"/>
    </xf>
    <xf numFmtId="170" fontId="41" fillId="2" borderId="0" xfId="1" applyNumberFormat="1" applyFont="1" applyFill="1" applyBorder="1" applyAlignment="1" applyProtection="1">
      <alignment horizontal="right"/>
    </xf>
    <xf numFmtId="170" fontId="41" fillId="2" borderId="32" xfId="1" applyNumberFormat="1" applyFont="1" applyFill="1" applyBorder="1" applyAlignment="1" applyProtection="1">
      <alignment horizontal="right"/>
    </xf>
    <xf numFmtId="170" fontId="41" fillId="2" borderId="33" xfId="1" applyNumberFormat="1" applyFont="1" applyFill="1" applyBorder="1" applyAlignment="1" applyProtection="1">
      <alignment horizontal="right"/>
    </xf>
    <xf numFmtId="40" fontId="42" fillId="2" borderId="0" xfId="1" applyNumberFormat="1" applyFont="1" applyFill="1" applyBorder="1" applyAlignment="1">
      <alignment horizontal="right"/>
    </xf>
    <xf numFmtId="10" fontId="42" fillId="2" borderId="0" xfId="1" applyNumberFormat="1" applyFont="1" applyFill="1" applyBorder="1" applyAlignment="1">
      <alignment horizontal="right"/>
    </xf>
    <xf numFmtId="40" fontId="42" fillId="2" borderId="0" xfId="1" applyNumberFormat="1" applyFont="1" applyFill="1" applyBorder="1" applyAlignment="1">
      <alignment horizontal="center"/>
    </xf>
    <xf numFmtId="40" fontId="42" fillId="2" borderId="32" xfId="1" applyNumberFormat="1" applyFont="1" applyFill="1" applyBorder="1" applyAlignment="1">
      <alignment horizontal="right"/>
    </xf>
    <xf numFmtId="40" fontId="42" fillId="2" borderId="0" xfId="0" applyNumberFormat="1" applyFont="1" applyFill="1" applyBorder="1"/>
    <xf numFmtId="40" fontId="42" fillId="2" borderId="33" xfId="1" applyNumberFormat="1" applyFont="1" applyFill="1" applyBorder="1" applyAlignment="1">
      <alignment horizontal="right"/>
    </xf>
    <xf numFmtId="10" fontId="43" fillId="2" borderId="0" xfId="1" applyNumberFormat="1" applyFont="1" applyFill="1" applyBorder="1" applyAlignment="1">
      <alignment horizontal="right"/>
    </xf>
    <xf numFmtId="40" fontId="42" fillId="2" borderId="32" xfId="1" applyNumberFormat="1" applyFont="1" applyFill="1" applyBorder="1" applyAlignment="1">
      <alignment horizontal="center"/>
    </xf>
    <xf numFmtId="40" fontId="42" fillId="2" borderId="33" xfId="1" applyNumberFormat="1" applyFont="1" applyFill="1" applyBorder="1" applyAlignment="1">
      <alignment horizontal="center"/>
    </xf>
    <xf numFmtId="38" fontId="42" fillId="2" borderId="0" xfId="1" applyNumberFormat="1" applyFont="1" applyFill="1" applyBorder="1" applyAlignment="1" applyProtection="1">
      <alignment horizontal="right"/>
    </xf>
    <xf numFmtId="10" fontId="42" fillId="2" borderId="0" xfId="1" applyNumberFormat="1" applyFont="1" applyFill="1" applyBorder="1" applyAlignment="1" applyProtection="1">
      <alignment horizontal="right"/>
    </xf>
    <xf numFmtId="38" fontId="42" fillId="2" borderId="0" xfId="1" applyNumberFormat="1" applyFont="1" applyFill="1" applyBorder="1" applyAlignment="1" applyProtection="1">
      <alignment horizontal="center"/>
    </xf>
    <xf numFmtId="38" fontId="42" fillId="2" borderId="32" xfId="1" applyNumberFormat="1" applyFont="1" applyFill="1" applyBorder="1" applyAlignment="1" applyProtection="1">
      <alignment horizontal="right"/>
    </xf>
    <xf numFmtId="38" fontId="42" fillId="2" borderId="0" xfId="0" applyNumberFormat="1" applyFont="1" applyFill="1" applyBorder="1" applyProtection="1"/>
    <xf numFmtId="38" fontId="42" fillId="2" borderId="33" xfId="1" applyNumberFormat="1" applyFont="1" applyFill="1" applyBorder="1" applyAlignment="1" applyProtection="1">
      <alignment horizontal="right"/>
    </xf>
    <xf numFmtId="0" fontId="27" fillId="2" borderId="0" xfId="0" applyFont="1" applyFill="1"/>
    <xf numFmtId="0" fontId="27" fillId="2" borderId="31" xfId="0" quotePrefix="1" applyFont="1" applyFill="1" applyBorder="1" applyAlignment="1">
      <alignment horizontal="center"/>
    </xf>
    <xf numFmtId="38" fontId="44" fillId="2" borderId="32" xfId="1" applyNumberFormat="1" applyFont="1" applyFill="1" applyBorder="1" applyAlignment="1" applyProtection="1">
      <alignment horizontal="right"/>
    </xf>
    <xf numFmtId="38" fontId="44" fillId="2" borderId="0" xfId="1" applyNumberFormat="1" applyFont="1" applyFill="1" applyBorder="1" applyAlignment="1" applyProtection="1">
      <alignment horizontal="center"/>
    </xf>
    <xf numFmtId="38" fontId="44" fillId="2" borderId="0" xfId="1" applyNumberFormat="1" applyFont="1" applyFill="1" applyBorder="1" applyAlignment="1" applyProtection="1">
      <alignment horizontal="right"/>
    </xf>
    <xf numFmtId="38" fontId="44" fillId="2" borderId="0" xfId="0" applyNumberFormat="1" applyFont="1" applyFill="1" applyBorder="1" applyProtection="1"/>
    <xf numFmtId="38" fontId="44" fillId="2" borderId="33" xfId="1" applyNumberFormat="1" applyFont="1" applyFill="1" applyBorder="1" applyAlignment="1" applyProtection="1">
      <alignment horizontal="right"/>
    </xf>
    <xf numFmtId="0" fontId="14" fillId="2" borderId="0" xfId="0" applyFont="1" applyFill="1" applyBorder="1"/>
    <xf numFmtId="6" fontId="41" fillId="2" borderId="0" xfId="1" applyNumberFormat="1" applyFont="1" applyFill="1" applyBorder="1"/>
    <xf numFmtId="10" fontId="41" fillId="2" borderId="0" xfId="1" applyNumberFormat="1" applyFont="1" applyFill="1" applyBorder="1"/>
    <xf numFmtId="6" fontId="41" fillId="2" borderId="32" xfId="1" applyNumberFormat="1" applyFont="1" applyFill="1" applyBorder="1"/>
    <xf numFmtId="6" fontId="41" fillId="2" borderId="33" xfId="1" applyNumberFormat="1" applyFont="1" applyFill="1" applyBorder="1"/>
    <xf numFmtId="40" fontId="42" fillId="2" borderId="0" xfId="1" applyNumberFormat="1" applyFont="1" applyFill="1" applyBorder="1"/>
    <xf numFmtId="10" fontId="42" fillId="2" borderId="0" xfId="1" applyNumberFormat="1" applyFont="1" applyFill="1" applyBorder="1"/>
    <xf numFmtId="40" fontId="42" fillId="2" borderId="32" xfId="1" applyNumberFormat="1" applyFont="1" applyFill="1" applyBorder="1"/>
    <xf numFmtId="40" fontId="42" fillId="2" borderId="33" xfId="1" applyNumberFormat="1" applyFont="1" applyFill="1" applyBorder="1"/>
    <xf numFmtId="0" fontId="31" fillId="2" borderId="30" xfId="0" applyFont="1" applyFill="1" applyBorder="1"/>
    <xf numFmtId="0" fontId="14" fillId="2" borderId="30" xfId="0" applyFont="1" applyFill="1" applyBorder="1"/>
    <xf numFmtId="0" fontId="27" fillId="2" borderId="0" xfId="0" applyFont="1" applyFill="1" applyBorder="1" applyAlignment="1">
      <alignment horizontal="left"/>
    </xf>
    <xf numFmtId="0" fontId="14" fillId="2" borderId="0" xfId="0" quotePrefix="1" applyFont="1" applyFill="1" applyBorder="1" applyAlignment="1">
      <alignment horizontal="left"/>
    </xf>
    <xf numFmtId="6" fontId="41" fillId="2" borderId="0" xfId="1" applyNumberFormat="1" applyFont="1" applyFill="1" applyBorder="1" applyAlignment="1" applyProtection="1">
      <alignment horizontal="right"/>
    </xf>
    <xf numFmtId="10" fontId="41" fillId="2" borderId="0" xfId="1" applyNumberFormat="1" applyFont="1" applyFill="1" applyBorder="1" applyAlignment="1" applyProtection="1">
      <alignment horizontal="right"/>
    </xf>
    <xf numFmtId="6" fontId="42" fillId="2" borderId="0" xfId="1" applyNumberFormat="1" applyFont="1" applyFill="1" applyBorder="1" applyAlignment="1" applyProtection="1">
      <alignment horizontal="right"/>
    </xf>
    <xf numFmtId="6" fontId="41" fillId="2" borderId="32" xfId="1" applyNumberFormat="1" applyFont="1" applyFill="1" applyBorder="1" applyAlignment="1" applyProtection="1">
      <alignment horizontal="right"/>
    </xf>
    <xf numFmtId="6" fontId="41" fillId="2" borderId="33" xfId="1" applyNumberFormat="1" applyFont="1" applyFill="1" applyBorder="1" applyAlignment="1" applyProtection="1">
      <alignment horizontal="right"/>
    </xf>
    <xf numFmtId="6" fontId="41" fillId="2" borderId="52" xfId="4" applyNumberFormat="1" applyFont="1" applyFill="1" applyBorder="1"/>
    <xf numFmtId="10" fontId="41" fillId="2" borderId="52" xfId="4" applyNumberFormat="1" applyFont="1" applyFill="1" applyBorder="1"/>
    <xf numFmtId="6" fontId="41" fillId="2" borderId="53" xfId="4" applyNumberFormat="1" applyFont="1" applyFill="1" applyBorder="1"/>
    <xf numFmtId="6" fontId="41" fillId="2" borderId="54" xfId="4" applyNumberFormat="1" applyFont="1" applyFill="1" applyBorder="1"/>
    <xf numFmtId="40" fontId="42" fillId="2" borderId="32" xfId="0" applyNumberFormat="1" applyFont="1" applyFill="1" applyBorder="1"/>
    <xf numFmtId="10" fontId="42" fillId="2" borderId="0" xfId="0" applyNumberFormat="1" applyFont="1" applyFill="1" applyBorder="1"/>
    <xf numFmtId="40" fontId="42" fillId="2" borderId="33" xfId="0" applyNumberFormat="1" applyFont="1" applyFill="1" applyBorder="1"/>
    <xf numFmtId="0" fontId="14" fillId="2" borderId="30" xfId="0" applyFont="1" applyFill="1" applyBorder="1" applyAlignment="1">
      <alignment horizontal="left"/>
    </xf>
    <xf numFmtId="6" fontId="41" fillId="2" borderId="0" xfId="0" applyNumberFormat="1" applyFont="1" applyFill="1" applyBorder="1"/>
    <xf numFmtId="6" fontId="41" fillId="2" borderId="32" xfId="0" applyNumberFormat="1" applyFont="1" applyFill="1" applyBorder="1"/>
    <xf numFmtId="6" fontId="41" fillId="2" borderId="33" xfId="0" applyNumberFormat="1" applyFont="1" applyFill="1" applyBorder="1"/>
    <xf numFmtId="40" fontId="41" fillId="2" borderId="1" xfId="0" applyNumberFormat="1" applyFont="1" applyFill="1" applyBorder="1"/>
    <xf numFmtId="10" fontId="41" fillId="2" borderId="1" xfId="0" applyNumberFormat="1" applyFont="1" applyFill="1" applyBorder="1"/>
    <xf numFmtId="40" fontId="42" fillId="2" borderId="1" xfId="0" applyNumberFormat="1" applyFont="1" applyFill="1" applyBorder="1"/>
    <xf numFmtId="40" fontId="41" fillId="2" borderId="36" xfId="0" applyNumberFormat="1" applyFont="1" applyFill="1" applyBorder="1"/>
    <xf numFmtId="40" fontId="41" fillId="2" borderId="37" xfId="0" applyNumberFormat="1" applyFont="1" applyFill="1" applyBorder="1"/>
    <xf numFmtId="0" fontId="7" fillId="2" borderId="0" xfId="0" applyFont="1" applyFill="1" applyBorder="1"/>
    <xf numFmtId="0" fontId="7" fillId="2" borderId="0" xfId="0" quotePrefix="1" applyFont="1" applyFill="1" applyBorder="1" applyAlignment="1">
      <alignment horizontal="left"/>
    </xf>
    <xf numFmtId="10" fontId="7" fillId="2" borderId="0" xfId="0" applyNumberFormat="1" applyFont="1" applyFill="1" applyBorder="1"/>
    <xf numFmtId="0" fontId="45" fillId="2" borderId="0" xfId="0" applyFont="1" applyFill="1" applyBorder="1"/>
    <xf numFmtId="0" fontId="46" fillId="2" borderId="0" xfId="0" applyFont="1" applyFill="1" applyBorder="1"/>
    <xf numFmtId="10" fontId="46" fillId="2" borderId="0" xfId="0" applyNumberFormat="1" applyFont="1" applyFill="1" applyBorder="1"/>
    <xf numFmtId="40" fontId="46" fillId="2" borderId="0" xfId="0" applyNumberFormat="1" applyFont="1" applyFill="1" applyBorder="1"/>
    <xf numFmtId="0" fontId="45" fillId="2" borderId="0" xfId="0" applyFont="1" applyFill="1" applyBorder="1" applyAlignment="1">
      <alignment horizontal="center"/>
    </xf>
    <xf numFmtId="0" fontId="46" fillId="2" borderId="0" xfId="0" applyFont="1" applyFill="1" applyBorder="1" applyAlignment="1">
      <alignment horizontal="left"/>
    </xf>
    <xf numFmtId="0" fontId="46" fillId="2" borderId="0" xfId="0" quotePrefix="1" applyFont="1" applyFill="1" applyBorder="1" applyAlignment="1">
      <alignment horizontal="left"/>
    </xf>
    <xf numFmtId="0" fontId="46" fillId="2" borderId="0" xfId="0" applyFont="1" applyFill="1"/>
    <xf numFmtId="0" fontId="7" fillId="2" borderId="0" xfId="0" applyFont="1" applyFill="1"/>
    <xf numFmtId="10" fontId="7" fillId="2" borderId="0" xfId="0" applyNumberFormat="1" applyFont="1" applyFill="1"/>
    <xf numFmtId="0" fontId="42" fillId="2" borderId="0" xfId="1" applyNumberFormat="1" applyFont="1" applyFill="1" applyBorder="1" applyAlignment="1" applyProtection="1">
      <alignment horizontal="right"/>
    </xf>
    <xf numFmtId="166" fontId="18" fillId="7" borderId="23" xfId="2" applyNumberFormat="1" applyFont="1" applyFill="1" applyBorder="1" applyAlignment="1">
      <alignment horizontal="center" vertical="center"/>
    </xf>
    <xf numFmtId="0" fontId="18" fillId="7" borderId="26" xfId="0" applyFont="1" applyFill="1" applyBorder="1" applyAlignment="1" applyProtection="1">
      <alignment horizontal="centerContinuous" vertical="center"/>
      <protection locked="0"/>
    </xf>
    <xf numFmtId="0" fontId="0" fillId="7" borderId="26" xfId="0" applyFont="1" applyFill="1" applyBorder="1" applyAlignment="1" applyProtection="1">
      <alignment horizontal="centerContinuous" vertical="center"/>
      <protection locked="0"/>
    </xf>
    <xf numFmtId="0" fontId="18" fillId="7" borderId="29" xfId="0" applyFont="1" applyFill="1" applyBorder="1" applyAlignment="1" applyProtection="1">
      <alignment horizontal="centerContinuous" vertical="center"/>
      <protection locked="0"/>
    </xf>
    <xf numFmtId="0" fontId="18" fillId="7" borderId="38" xfId="2" applyNumberFormat="1" applyFont="1" applyFill="1" applyBorder="1" applyAlignment="1">
      <alignment horizontal="center" vertical="center"/>
    </xf>
    <xf numFmtId="0" fontId="18" fillId="7" borderId="21" xfId="0" applyFont="1" applyFill="1" applyBorder="1" applyAlignment="1" applyProtection="1">
      <alignment horizontal="center" vertical="center"/>
      <protection locked="0"/>
    </xf>
    <xf numFmtId="0" fontId="18" fillId="7" borderId="22" xfId="0" applyFont="1" applyFill="1" applyBorder="1" applyAlignment="1">
      <alignment horizontal="center" vertical="center"/>
    </xf>
    <xf numFmtId="0" fontId="12" fillId="7" borderId="23" xfId="0" applyFont="1" applyFill="1" applyBorder="1" applyAlignment="1">
      <alignment horizontal="center" vertical="center"/>
    </xf>
    <xf numFmtId="0" fontId="12" fillId="7" borderId="23" xfId="0" applyFont="1" applyFill="1" applyBorder="1" applyAlignment="1" applyProtection="1">
      <alignment horizontal="center" vertical="center"/>
      <protection locked="0"/>
    </xf>
    <xf numFmtId="0" fontId="12" fillId="7" borderId="24" xfId="0" applyFont="1" applyFill="1" applyBorder="1" applyAlignment="1">
      <alignment horizontal="center" vertical="center"/>
    </xf>
    <xf numFmtId="0" fontId="12" fillId="7" borderId="39" xfId="0" applyFont="1" applyFill="1" applyBorder="1" applyAlignment="1">
      <alignment horizontal="center" vertical="center"/>
    </xf>
    <xf numFmtId="0" fontId="12" fillId="7" borderId="39" xfId="0" applyFont="1" applyFill="1" applyBorder="1" applyAlignment="1" applyProtection="1">
      <alignment horizontal="center" vertical="center"/>
      <protection locked="0"/>
    </xf>
    <xf numFmtId="0" fontId="12" fillId="7" borderId="40" xfId="0" applyFont="1" applyFill="1" applyBorder="1" applyAlignment="1">
      <alignment horizontal="center" vertical="center"/>
    </xf>
    <xf numFmtId="0" fontId="12" fillId="7" borderId="41" xfId="0" applyFont="1" applyFill="1" applyBorder="1" applyAlignment="1">
      <alignment horizontal="center" vertical="center"/>
    </xf>
    <xf numFmtId="0" fontId="12" fillId="7" borderId="41" xfId="0" applyFont="1" applyFill="1" applyBorder="1" applyAlignment="1" applyProtection="1">
      <alignment horizontal="center" vertical="center"/>
      <protection locked="0"/>
    </xf>
    <xf numFmtId="0" fontId="12" fillId="7" borderId="42" xfId="0" applyFont="1" applyFill="1" applyBorder="1" applyAlignment="1">
      <alignment horizontal="center" vertical="center"/>
    </xf>
    <xf numFmtId="0" fontId="11" fillId="7" borderId="43" xfId="0" applyFont="1" applyFill="1" applyBorder="1" applyAlignment="1">
      <alignment horizontal="center" vertical="center"/>
    </xf>
    <xf numFmtId="0" fontId="11" fillId="7" borderId="44" xfId="0" applyFont="1" applyFill="1" applyBorder="1" applyAlignment="1">
      <alignment horizontal="center" vertical="center"/>
    </xf>
    <xf numFmtId="170" fontId="10" fillId="7" borderId="7" xfId="2" applyNumberFormat="1" applyFont="1" applyFill="1" applyBorder="1" applyAlignment="1">
      <alignment horizontal="center" vertical="center"/>
    </xf>
    <xf numFmtId="170" fontId="10" fillId="7" borderId="23" xfId="2" applyNumberFormat="1" applyFont="1" applyFill="1" applyBorder="1" applyAlignment="1">
      <alignment horizontal="center" vertical="center"/>
    </xf>
    <xf numFmtId="170" fontId="10" fillId="7" borderId="24" xfId="2" applyNumberFormat="1" applyFont="1" applyFill="1" applyBorder="1" applyAlignment="1">
      <alignment horizontal="center" vertical="center"/>
    </xf>
    <xf numFmtId="170" fontId="10" fillId="7" borderId="15" xfId="2" applyNumberFormat="1" applyFont="1" applyFill="1" applyBorder="1" applyAlignment="1">
      <alignment horizontal="center" vertical="center"/>
    </xf>
    <xf numFmtId="170" fontId="10" fillId="7" borderId="39" xfId="2" applyNumberFormat="1" applyFont="1" applyFill="1" applyBorder="1" applyAlignment="1">
      <alignment horizontal="center" vertical="center"/>
    </xf>
    <xf numFmtId="170" fontId="10" fillId="7" borderId="40" xfId="2" applyNumberFormat="1" applyFont="1" applyFill="1" applyBorder="1" applyAlignment="1">
      <alignment horizontal="center" vertical="center"/>
    </xf>
    <xf numFmtId="170" fontId="10" fillId="7" borderId="45" xfId="2" applyNumberFormat="1" applyFont="1" applyFill="1" applyBorder="1" applyAlignment="1">
      <alignment horizontal="center" vertical="center"/>
    </xf>
    <xf numFmtId="170" fontId="10" fillId="7" borderId="41" xfId="2" applyNumberFormat="1" applyFont="1" applyFill="1" applyBorder="1" applyAlignment="1">
      <alignment horizontal="center" vertical="center"/>
    </xf>
    <xf numFmtId="170" fontId="10" fillId="7" borderId="42" xfId="2" applyNumberFormat="1" applyFont="1" applyFill="1" applyBorder="1" applyAlignment="1">
      <alignment horizontal="center" vertical="center"/>
    </xf>
    <xf numFmtId="170" fontId="17" fillId="7" borderId="7" xfId="2" applyNumberFormat="1" applyFont="1" applyFill="1" applyBorder="1" applyAlignment="1">
      <alignment horizontal="center" vertical="center"/>
    </xf>
    <xf numFmtId="170" fontId="17" fillId="7" borderId="23" xfId="2" applyNumberFormat="1" applyFont="1" applyFill="1" applyBorder="1" applyAlignment="1">
      <alignment horizontal="center" vertical="center"/>
    </xf>
    <xf numFmtId="170" fontId="17" fillId="7" borderId="24" xfId="2" applyNumberFormat="1" applyFont="1" applyFill="1" applyBorder="1" applyAlignment="1">
      <alignment horizontal="center" vertical="center"/>
    </xf>
    <xf numFmtId="170" fontId="17" fillId="7" borderId="16" xfId="2" applyNumberFormat="1" applyFont="1" applyFill="1" applyBorder="1" applyAlignment="1">
      <alignment horizontal="center" vertical="center"/>
    </xf>
    <xf numFmtId="170" fontId="17" fillId="7" borderId="21" xfId="2" applyNumberFormat="1" applyFont="1" applyFill="1" applyBorder="1" applyAlignment="1">
      <alignment horizontal="center" vertical="center"/>
    </xf>
    <xf numFmtId="170" fontId="17" fillId="7" borderId="22" xfId="2" applyNumberFormat="1" applyFont="1" applyFill="1" applyBorder="1" applyAlignment="1">
      <alignment horizontal="center" vertical="center"/>
    </xf>
    <xf numFmtId="9" fontId="17" fillId="7" borderId="15" xfId="3" applyFont="1" applyFill="1" applyBorder="1" applyAlignment="1">
      <alignment horizontal="center" vertical="center"/>
    </xf>
    <xf numFmtId="9" fontId="17" fillId="7" borderId="39" xfId="3" applyFont="1" applyFill="1" applyBorder="1" applyAlignment="1">
      <alignment horizontal="center" vertical="center"/>
    </xf>
    <xf numFmtId="9" fontId="17" fillId="7" borderId="40" xfId="3" applyFont="1" applyFill="1" applyBorder="1" applyAlignment="1">
      <alignment horizontal="center" vertical="center"/>
    </xf>
    <xf numFmtId="0" fontId="21" fillId="6" borderId="48" xfId="0" applyFont="1" applyFill="1" applyBorder="1" applyAlignment="1">
      <alignment horizontal="center" vertical="center"/>
    </xf>
    <xf numFmtId="0" fontId="21" fillId="6" borderId="46" xfId="0" applyFont="1" applyFill="1" applyBorder="1" applyAlignment="1">
      <alignment horizontal="center" vertical="center"/>
    </xf>
    <xf numFmtId="0" fontId="21" fillId="6" borderId="47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8" fillId="2" borderId="25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2" fillId="0" borderId="46" xfId="2" applyNumberFormat="1" applyFont="1" applyFill="1" applyBorder="1" applyAlignment="1">
      <alignment horizontal="left" vertical="center"/>
    </xf>
    <xf numFmtId="0" fontId="2" fillId="0" borderId="47" xfId="2" applyNumberFormat="1" applyFont="1" applyFill="1" applyBorder="1" applyAlignment="1">
      <alignment horizontal="left" vertical="center"/>
    </xf>
    <xf numFmtId="0" fontId="38" fillId="6" borderId="51" xfId="0" applyFont="1" applyFill="1" applyBorder="1" applyAlignment="1">
      <alignment horizontal="left" vertical="center"/>
    </xf>
    <xf numFmtId="0" fontId="19" fillId="2" borderId="46" xfId="2" applyNumberFormat="1" applyFont="1" applyFill="1" applyBorder="1" applyAlignment="1">
      <alignment horizontal="center" vertical="center"/>
    </xf>
    <xf numFmtId="0" fontId="2" fillId="0" borderId="46" xfId="2" applyNumberFormat="1" applyFont="1" applyFill="1" applyBorder="1" applyAlignment="1">
      <alignment horizontal="center" vertical="center"/>
    </xf>
    <xf numFmtId="0" fontId="2" fillId="0" borderId="47" xfId="2" applyNumberFormat="1" applyFont="1" applyFill="1" applyBorder="1" applyAlignment="1">
      <alignment horizontal="center" vertical="center"/>
    </xf>
    <xf numFmtId="0" fontId="20" fillId="2" borderId="49" xfId="0" applyFont="1" applyFill="1" applyBorder="1" applyAlignment="1">
      <alignment horizontal="left" vertical="top" wrapText="1"/>
    </xf>
    <xf numFmtId="0" fontId="20" fillId="2" borderId="12" xfId="0" applyFont="1" applyFill="1" applyBorder="1" applyAlignment="1">
      <alignment horizontal="left" vertical="top" wrapText="1"/>
    </xf>
    <xf numFmtId="0" fontId="20" fillId="2" borderId="50" xfId="0" applyFont="1" applyFill="1" applyBorder="1" applyAlignment="1">
      <alignment horizontal="left" vertical="top" wrapText="1"/>
    </xf>
    <xf numFmtId="0" fontId="47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8" fillId="6" borderId="46" xfId="0" applyFont="1" applyFill="1" applyBorder="1" applyAlignment="1">
      <alignment horizontal="center" vertical="center"/>
    </xf>
    <xf numFmtId="0" fontId="48" fillId="6" borderId="47" xfId="0" applyFont="1" applyFill="1" applyBorder="1" applyAlignment="1">
      <alignment horizontal="center" vertical="center"/>
    </xf>
    <xf numFmtId="0" fontId="48" fillId="6" borderId="48" xfId="0" applyFont="1" applyFill="1" applyBorder="1" applyAlignment="1">
      <alignment horizontal="center" vertical="center"/>
    </xf>
    <xf numFmtId="0" fontId="49" fillId="2" borderId="0" xfId="0" applyFont="1" applyFill="1" applyAlignment="1">
      <alignment horizontal="center" vertical="center"/>
    </xf>
    <xf numFmtId="0" fontId="24" fillId="6" borderId="25" xfId="0" applyFont="1" applyFill="1" applyBorder="1" applyAlignment="1">
      <alignment horizontal="center" vertical="center" wrapText="1"/>
    </xf>
    <xf numFmtId="0" fontId="7" fillId="6" borderId="26" xfId="0" applyFont="1" applyFill="1" applyBorder="1"/>
    <xf numFmtId="0" fontId="7" fillId="6" borderId="29" xfId="0" applyFont="1" applyFill="1" applyBorder="1"/>
    <xf numFmtId="0" fontId="7" fillId="6" borderId="30" xfId="0" applyFont="1" applyFill="1" applyBorder="1"/>
    <xf numFmtId="0" fontId="7" fillId="6" borderId="0" xfId="0" applyFont="1" applyFill="1" applyBorder="1"/>
    <xf numFmtId="0" fontId="7" fillId="6" borderId="33" xfId="0" applyFont="1" applyFill="1" applyBorder="1"/>
    <xf numFmtId="0" fontId="7" fillId="6" borderId="5" xfId="0" applyFont="1" applyFill="1" applyBorder="1"/>
    <xf numFmtId="0" fontId="7" fillId="6" borderId="1" xfId="0" applyFont="1" applyFill="1" applyBorder="1"/>
    <xf numFmtId="0" fontId="7" fillId="6" borderId="37" xfId="0" applyFont="1" applyFill="1" applyBorder="1"/>
    <xf numFmtId="0" fontId="50" fillId="2" borderId="0" xfId="0" applyFont="1" applyFill="1" applyBorder="1" applyAlignment="1">
      <alignment horizontal="center" vertical="top" wrapText="1"/>
    </xf>
    <xf numFmtId="0" fontId="51" fillId="2" borderId="30" xfId="0" applyFont="1" applyFill="1" applyBorder="1" applyAlignment="1">
      <alignment horizontal="left" wrapText="1"/>
    </xf>
    <xf numFmtId="0" fontId="51" fillId="2" borderId="0" xfId="0" applyFont="1" applyFill="1" applyBorder="1" applyAlignment="1">
      <alignment horizontal="left" wrapText="1"/>
    </xf>
    <xf numFmtId="0" fontId="51" fillId="2" borderId="31" xfId="0" applyFont="1" applyFill="1" applyBorder="1" applyAlignment="1">
      <alignment horizontal="left" wrapText="1"/>
    </xf>
  </cellXfs>
  <cellStyles count="5">
    <cellStyle name="Comma" xfId="1" builtinId="3"/>
    <cellStyle name="Currency" xfId="2" builtinId="4"/>
    <cellStyle name="Normal" xfId="0" builtinId="0"/>
    <cellStyle name="Percent" xfId="3" builtinId="5"/>
    <cellStyle name="Total" xfId="4" builtinId="25"/>
  </cellStyles>
  <dxfs count="15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F58025"/>
      <rgbColor rgb="00CCFFCC"/>
      <rgbColor rgb="00000080"/>
      <rgbColor rgb="00FF00FF"/>
      <rgbColor rgb="00FFFF00"/>
      <rgbColor rgb="0000FFFF"/>
      <rgbColor rgb="00800080"/>
      <rgbColor rgb="00800000"/>
      <rgbColor rgb="00008080"/>
      <rgbColor rgb="000069AA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495300</xdr:colOff>
      <xdr:row>0</xdr:row>
      <xdr:rowOff>254000</xdr:rowOff>
    </xdr:from>
    <xdr:to>
      <xdr:col>4</xdr:col>
      <xdr:colOff>1003300</xdr:colOff>
      <xdr:row>0</xdr:row>
      <xdr:rowOff>1041400</xdr:rowOff>
    </xdr:to>
    <xdr:pic>
      <xdr:nvPicPr>
        <xdr:cNvPr id="1073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900" y="254000"/>
          <a:ext cx="4622800" cy="787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1625600</xdr:colOff>
      <xdr:row>1</xdr:row>
      <xdr:rowOff>114300</xdr:rowOff>
    </xdr:from>
    <xdr:to>
      <xdr:col>12</xdr:col>
      <xdr:colOff>876300</xdr:colOff>
      <xdr:row>7</xdr:row>
      <xdr:rowOff>38100</xdr:rowOff>
    </xdr:to>
    <xdr:pic>
      <xdr:nvPicPr>
        <xdr:cNvPr id="2097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3100" y="304800"/>
          <a:ext cx="60452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2"/>
    <pageSetUpPr fitToPage="1"/>
  </sheetPr>
  <dimension ref="A1:L63"/>
  <sheetViews>
    <sheetView tabSelected="1" zoomScale="90" zoomScaleNormal="90" zoomScaleSheetLayoutView="100" zoomScalePageLayoutView="90" workbookViewId="0">
      <selection activeCell="A3" sqref="A3:H3"/>
    </sheetView>
  </sheetViews>
  <sheetFormatPr baseColWidth="10" defaultColWidth="9.1640625" defaultRowHeight="11" x14ac:dyDescent="0.15"/>
  <cols>
    <col min="1" max="1" width="37.5" style="2" customWidth="1"/>
    <col min="2" max="2" width="25.5" style="2" customWidth="1"/>
    <col min="3" max="3" width="24" style="2" customWidth="1"/>
    <col min="4" max="4" width="30" style="2" bestFit="1" customWidth="1"/>
    <col min="5" max="5" width="22.1640625" style="2" customWidth="1"/>
    <col min="6" max="6" width="21" style="2" customWidth="1"/>
    <col min="7" max="7" width="21.1640625" style="2" customWidth="1"/>
    <col min="8" max="8" width="14" style="2" customWidth="1"/>
    <col min="9" max="16384" width="9.1640625" style="2"/>
  </cols>
  <sheetData>
    <row r="1" spans="1:12" ht="115" customHeight="1" thickBot="1" x14ac:dyDescent="0.2">
      <c r="A1" s="251"/>
      <c r="B1" s="251"/>
      <c r="C1" s="251"/>
      <c r="D1" s="251"/>
      <c r="E1" s="251"/>
      <c r="F1" s="251"/>
      <c r="G1" s="251"/>
      <c r="H1" s="251"/>
    </row>
    <row r="2" spans="1:12" ht="24" customHeight="1" x14ac:dyDescent="0.15">
      <c r="A2" s="26"/>
      <c r="B2" s="26"/>
      <c r="C2" s="26"/>
      <c r="D2" s="26"/>
      <c r="E2" s="26"/>
      <c r="F2" s="26"/>
      <c r="G2" s="26"/>
      <c r="H2" s="26"/>
    </row>
    <row r="3" spans="1:12" ht="48" customHeight="1" x14ac:dyDescent="0.15">
      <c r="A3" s="255" t="s">
        <v>46</v>
      </c>
      <c r="B3" s="255"/>
      <c r="C3" s="255"/>
      <c r="D3" s="255"/>
      <c r="E3" s="255"/>
      <c r="F3" s="255"/>
      <c r="G3" s="255"/>
      <c r="H3" s="255"/>
    </row>
    <row r="4" spans="1:12" ht="6" customHeight="1" x14ac:dyDescent="0.15">
      <c r="A4" s="22"/>
      <c r="B4" s="14"/>
      <c r="C4" s="14"/>
      <c r="D4" s="14"/>
      <c r="E4" s="14"/>
      <c r="F4" s="14"/>
      <c r="G4" s="1"/>
      <c r="H4" s="1"/>
      <c r="L4" s="15"/>
    </row>
    <row r="5" spans="1:12" ht="20" customHeight="1" x14ac:dyDescent="0.15">
      <c r="A5" s="250" t="s">
        <v>47</v>
      </c>
      <c r="B5" s="250"/>
      <c r="C5" s="250"/>
      <c r="D5" s="250"/>
      <c r="E5" s="250"/>
      <c r="F5" s="250"/>
      <c r="G5" s="250"/>
      <c r="H5" s="250"/>
    </row>
    <row r="6" spans="1:12" ht="20" customHeight="1" x14ac:dyDescent="0.15">
      <c r="A6" s="250" t="s">
        <v>48</v>
      </c>
      <c r="B6" s="250"/>
      <c r="C6" s="250"/>
      <c r="D6" s="250"/>
      <c r="E6" s="250"/>
      <c r="F6" s="250"/>
      <c r="G6" s="250"/>
      <c r="H6" s="250"/>
    </row>
    <row r="7" spans="1:12" ht="20" customHeight="1" x14ac:dyDescent="0.15">
      <c r="A7" s="250" t="s">
        <v>49</v>
      </c>
      <c r="B7" s="250"/>
      <c r="C7" s="250"/>
      <c r="D7" s="250"/>
      <c r="E7" s="250"/>
      <c r="F7" s="250"/>
      <c r="G7" s="250"/>
      <c r="H7" s="250"/>
    </row>
    <row r="8" spans="1:12" ht="23" customHeight="1" x14ac:dyDescent="0.15">
      <c r="A8" s="250" t="s">
        <v>50</v>
      </c>
      <c r="B8" s="250"/>
      <c r="C8" s="250"/>
      <c r="D8" s="250"/>
      <c r="E8" s="250"/>
      <c r="F8" s="250"/>
      <c r="G8" s="250"/>
      <c r="H8" s="250"/>
    </row>
    <row r="9" spans="1:12" ht="27" customHeight="1" thickBot="1" x14ac:dyDescent="0.25">
      <c r="A9" s="31"/>
      <c r="B9" s="32"/>
      <c r="C9" s="32"/>
      <c r="D9" s="32"/>
      <c r="E9" s="32"/>
      <c r="F9" s="32"/>
      <c r="G9" s="25" t="s">
        <v>43</v>
      </c>
      <c r="H9" s="24">
        <f ca="1">TODAY()</f>
        <v>42909</v>
      </c>
    </row>
    <row r="10" spans="1:12" s="23" customFormat="1" ht="48" customHeight="1" thickBot="1" x14ac:dyDescent="0.25">
      <c r="A10" s="252" t="s">
        <v>67</v>
      </c>
      <c r="B10" s="252"/>
      <c r="C10" s="253"/>
      <c r="D10" s="254" t="s">
        <v>68</v>
      </c>
      <c r="E10" s="252"/>
      <c r="F10" s="252"/>
      <c r="G10" s="252"/>
      <c r="H10" s="253"/>
    </row>
    <row r="11" spans="1:12" ht="37" customHeight="1" thickBot="1" x14ac:dyDescent="0.2">
      <c r="A11" s="33" t="s">
        <v>51</v>
      </c>
      <c r="B11" s="244"/>
      <c r="C11" s="244"/>
      <c r="D11" s="34" t="s">
        <v>69</v>
      </c>
      <c r="E11" s="35"/>
      <c r="F11" s="35"/>
      <c r="G11" s="36"/>
      <c r="H11" s="37"/>
    </row>
    <row r="12" spans="1:12" ht="36" customHeight="1" thickBot="1" x14ac:dyDescent="0.2">
      <c r="A12" s="33" t="s">
        <v>59</v>
      </c>
      <c r="B12" s="244"/>
      <c r="C12" s="244"/>
      <c r="D12" s="38" t="s">
        <v>57</v>
      </c>
      <c r="E12" s="39"/>
      <c r="F12" s="40"/>
      <c r="G12" s="41"/>
      <c r="H12" s="42"/>
    </row>
    <row r="13" spans="1:12" ht="27" thickBot="1" x14ac:dyDescent="0.2">
      <c r="A13" s="33" t="s">
        <v>53</v>
      </c>
      <c r="B13" s="244"/>
      <c r="C13" s="244"/>
      <c r="D13" s="43" t="s">
        <v>54</v>
      </c>
      <c r="E13" s="40"/>
      <c r="F13" s="40"/>
      <c r="G13" s="44"/>
      <c r="H13" s="45"/>
    </row>
    <row r="14" spans="1:12" ht="27" thickBot="1" x14ac:dyDescent="0.2">
      <c r="A14" s="33" t="s">
        <v>62</v>
      </c>
      <c r="B14" s="244"/>
      <c r="C14" s="244"/>
      <c r="D14" s="43" t="s">
        <v>60</v>
      </c>
      <c r="E14" s="40"/>
      <c r="F14" s="40"/>
      <c r="G14" s="44"/>
      <c r="H14" s="45"/>
    </row>
    <row r="15" spans="1:12" ht="27" thickBot="1" x14ac:dyDescent="0.2">
      <c r="A15" s="33" t="s">
        <v>63</v>
      </c>
      <c r="B15" s="244"/>
      <c r="C15" s="244"/>
      <c r="D15" s="46" t="s">
        <v>55</v>
      </c>
      <c r="E15" s="40"/>
      <c r="F15" s="40"/>
      <c r="G15" s="44"/>
      <c r="H15" s="45"/>
    </row>
    <row r="16" spans="1:12" ht="31" customHeight="1" thickBot="1" x14ac:dyDescent="0.2">
      <c r="A16" s="33" t="s">
        <v>64</v>
      </c>
      <c r="B16" s="245"/>
      <c r="C16" s="245"/>
      <c r="D16" s="46" t="s">
        <v>58</v>
      </c>
      <c r="E16" s="47"/>
      <c r="F16" s="47"/>
      <c r="G16" s="47"/>
      <c r="H16" s="48"/>
    </row>
    <row r="17" spans="1:8" ht="27" thickBot="1" x14ac:dyDescent="0.2">
      <c r="A17" s="33" t="s">
        <v>65</v>
      </c>
      <c r="B17" s="245"/>
      <c r="C17" s="246"/>
      <c r="D17" s="46" t="s">
        <v>56</v>
      </c>
      <c r="E17" s="47"/>
      <c r="F17" s="47"/>
      <c r="G17" s="47"/>
      <c r="H17" s="48"/>
    </row>
    <row r="18" spans="1:8" ht="27" thickBot="1" x14ac:dyDescent="0.2">
      <c r="A18" s="33" t="s">
        <v>52</v>
      </c>
      <c r="B18" s="245"/>
      <c r="C18" s="246"/>
      <c r="D18" s="49" t="s">
        <v>61</v>
      </c>
      <c r="E18" s="50"/>
      <c r="F18" s="50"/>
      <c r="G18" s="51"/>
      <c r="H18" s="52"/>
    </row>
    <row r="19" spans="1:8" ht="40" thickBot="1" x14ac:dyDescent="0.2">
      <c r="A19" s="33" t="s">
        <v>66</v>
      </c>
      <c r="B19" s="241"/>
      <c r="C19" s="241"/>
      <c r="D19" s="241"/>
      <c r="E19" s="241"/>
      <c r="F19" s="241"/>
      <c r="G19" s="241"/>
      <c r="H19" s="242"/>
    </row>
    <row r="20" spans="1:8" ht="15" customHeight="1" x14ac:dyDescent="0.15">
      <c r="A20" s="53"/>
      <c r="B20" s="54"/>
      <c r="C20" s="54"/>
      <c r="D20" s="54"/>
      <c r="E20" s="54"/>
      <c r="F20" s="54"/>
      <c r="G20" s="54"/>
      <c r="H20" s="54"/>
    </row>
    <row r="21" spans="1:8" ht="39" customHeight="1" x14ac:dyDescent="0.15">
      <c r="A21" s="243" t="s">
        <v>28</v>
      </c>
      <c r="B21" s="243"/>
      <c r="C21" s="243"/>
      <c r="D21" s="243"/>
      <c r="E21" s="243"/>
      <c r="F21" s="243"/>
      <c r="G21" s="243"/>
      <c r="H21" s="243"/>
    </row>
    <row r="22" spans="1:8" ht="92" customHeight="1" x14ac:dyDescent="0.15">
      <c r="A22" s="247"/>
      <c r="B22" s="248"/>
      <c r="C22" s="248"/>
      <c r="D22" s="248"/>
      <c r="E22" s="248"/>
      <c r="F22" s="248"/>
      <c r="G22" s="248"/>
      <c r="H22" s="249"/>
    </row>
    <row r="23" spans="1:8" ht="15" customHeight="1" x14ac:dyDescent="0.15">
      <c r="A23" s="55"/>
      <c r="B23" s="55"/>
      <c r="C23" s="55"/>
      <c r="D23" s="55"/>
      <c r="E23" s="55"/>
      <c r="F23" s="55"/>
      <c r="G23" s="55"/>
      <c r="H23" s="55"/>
    </row>
    <row r="24" spans="1:8" ht="13" thickBot="1" x14ac:dyDescent="0.2">
      <c r="A24" s="238"/>
      <c r="B24" s="238"/>
      <c r="C24" s="238"/>
      <c r="D24" s="238"/>
      <c r="E24" s="238"/>
      <c r="F24" s="238"/>
      <c r="G24" s="238"/>
      <c r="H24" s="56"/>
    </row>
    <row r="25" spans="1:8" ht="56" customHeight="1" thickBot="1" x14ac:dyDescent="0.2">
      <c r="A25" s="235" t="s">
        <v>2</v>
      </c>
      <c r="B25" s="236"/>
      <c r="C25" s="236"/>
      <c r="D25" s="236"/>
      <c r="E25" s="236"/>
      <c r="F25" s="236"/>
      <c r="G25" s="237"/>
      <c r="H25" s="57"/>
    </row>
    <row r="26" spans="1:8" s="3" customFormat="1" ht="13" customHeight="1" x14ac:dyDescent="0.15">
      <c r="A26" s="239" t="s">
        <v>16</v>
      </c>
      <c r="B26" s="199" t="s">
        <v>21</v>
      </c>
      <c r="C26" s="200" t="s">
        <v>17</v>
      </c>
      <c r="D26" s="201"/>
      <c r="E26" s="200"/>
      <c r="F26" s="200"/>
      <c r="G26" s="202"/>
      <c r="H26" s="58"/>
    </row>
    <row r="27" spans="1:8" s="3" customFormat="1" ht="13" customHeight="1" thickBot="1" x14ac:dyDescent="0.2">
      <c r="A27" s="240"/>
      <c r="B27" s="203" t="s">
        <v>26</v>
      </c>
      <c r="C27" s="204" t="s">
        <v>22</v>
      </c>
      <c r="D27" s="204" t="s">
        <v>23</v>
      </c>
      <c r="E27" s="204" t="s">
        <v>24</v>
      </c>
      <c r="F27" s="204" t="s">
        <v>25</v>
      </c>
      <c r="G27" s="205" t="s">
        <v>15</v>
      </c>
      <c r="H27" s="58"/>
    </row>
    <row r="28" spans="1:8" s="3" customFormat="1" ht="13" customHeight="1" x14ac:dyDescent="0.15">
      <c r="A28" s="27" t="s">
        <v>3</v>
      </c>
      <c r="B28" s="206">
        <v>25</v>
      </c>
      <c r="C28" s="207"/>
      <c r="D28" s="207"/>
      <c r="E28" s="207"/>
      <c r="F28" s="207"/>
      <c r="G28" s="208"/>
    </row>
    <row r="29" spans="1:8" s="3" customFormat="1" ht="13" customHeight="1" x14ac:dyDescent="0.15">
      <c r="A29" s="28" t="s">
        <v>71</v>
      </c>
      <c r="B29" s="209">
        <v>25</v>
      </c>
      <c r="C29" s="210"/>
      <c r="D29" s="210"/>
      <c r="E29" s="210"/>
      <c r="F29" s="210"/>
      <c r="G29" s="211"/>
    </row>
    <row r="30" spans="1:8" s="3" customFormat="1" ht="13" customHeight="1" x14ac:dyDescent="0.15">
      <c r="A30" s="28" t="s">
        <v>72</v>
      </c>
      <c r="B30" s="209">
        <v>25</v>
      </c>
      <c r="C30" s="210"/>
      <c r="D30" s="210"/>
      <c r="E30" s="210"/>
      <c r="F30" s="210"/>
      <c r="G30" s="211"/>
    </row>
    <row r="31" spans="1:8" s="3" customFormat="1" ht="13" customHeight="1" x14ac:dyDescent="0.15">
      <c r="A31" s="28" t="s">
        <v>73</v>
      </c>
      <c r="B31" s="209">
        <v>25</v>
      </c>
      <c r="C31" s="210"/>
      <c r="D31" s="210"/>
      <c r="E31" s="210"/>
      <c r="F31" s="210"/>
      <c r="G31" s="211"/>
    </row>
    <row r="32" spans="1:8" s="3" customFormat="1" ht="13" customHeight="1" x14ac:dyDescent="0.15">
      <c r="A32" s="28" t="s">
        <v>74</v>
      </c>
      <c r="B32" s="209">
        <v>25</v>
      </c>
      <c r="C32" s="210"/>
      <c r="D32" s="210"/>
      <c r="E32" s="210"/>
      <c r="F32" s="210"/>
      <c r="G32" s="211"/>
    </row>
    <row r="33" spans="1:8" s="3" customFormat="1" ht="13" customHeight="1" x14ac:dyDescent="0.15">
      <c r="A33" s="28" t="s">
        <v>75</v>
      </c>
      <c r="B33" s="209">
        <v>25</v>
      </c>
      <c r="C33" s="210"/>
      <c r="D33" s="210"/>
      <c r="E33" s="210"/>
      <c r="F33" s="210"/>
      <c r="G33" s="211"/>
    </row>
    <row r="34" spans="1:8" s="3" customFormat="1" ht="13" customHeight="1" x14ac:dyDescent="0.15">
      <c r="A34" s="28" t="s">
        <v>76</v>
      </c>
      <c r="B34" s="209"/>
      <c r="C34" s="210"/>
      <c r="D34" s="210"/>
      <c r="E34" s="210"/>
      <c r="F34" s="210"/>
      <c r="G34" s="211"/>
    </row>
    <row r="35" spans="1:8" s="3" customFormat="1" ht="13" customHeight="1" x14ac:dyDescent="0.15">
      <c r="A35" s="28" t="s">
        <v>77</v>
      </c>
      <c r="B35" s="209"/>
      <c r="C35" s="210"/>
      <c r="D35" s="210"/>
      <c r="E35" s="210"/>
      <c r="F35" s="210"/>
      <c r="G35" s="211"/>
    </row>
    <row r="36" spans="1:8" s="3" customFormat="1" ht="13" customHeight="1" x14ac:dyDescent="0.15">
      <c r="A36" s="28" t="s">
        <v>78</v>
      </c>
      <c r="B36" s="209"/>
      <c r="C36" s="210"/>
      <c r="D36" s="210"/>
      <c r="E36" s="210"/>
      <c r="F36" s="210"/>
      <c r="G36" s="211"/>
    </row>
    <row r="37" spans="1:8" s="3" customFormat="1" ht="13" customHeight="1" x14ac:dyDescent="0.15">
      <c r="A37" s="28" t="s">
        <v>79</v>
      </c>
      <c r="B37" s="209"/>
      <c r="C37" s="210"/>
      <c r="D37" s="210"/>
      <c r="E37" s="210"/>
      <c r="F37" s="210"/>
      <c r="G37" s="211"/>
    </row>
    <row r="38" spans="1:8" s="3" customFormat="1" ht="13" customHeight="1" x14ac:dyDescent="0.15">
      <c r="A38" s="28" t="s">
        <v>80</v>
      </c>
      <c r="B38" s="209"/>
      <c r="C38" s="210"/>
      <c r="D38" s="210"/>
      <c r="E38" s="210"/>
      <c r="F38" s="210"/>
      <c r="G38" s="211"/>
    </row>
    <row r="39" spans="1:8" s="3" customFormat="1" ht="13" customHeight="1" x14ac:dyDescent="0.15">
      <c r="A39" s="28" t="s">
        <v>81</v>
      </c>
      <c r="B39" s="209"/>
      <c r="C39" s="210"/>
      <c r="D39" s="210"/>
      <c r="E39" s="210"/>
      <c r="F39" s="210"/>
      <c r="G39" s="211"/>
    </row>
    <row r="40" spans="1:8" s="3" customFormat="1" ht="13" customHeight="1" thickBot="1" x14ac:dyDescent="0.2">
      <c r="A40" s="29" t="s">
        <v>82</v>
      </c>
      <c r="B40" s="212"/>
      <c r="C40" s="213"/>
      <c r="D40" s="213"/>
      <c r="E40" s="213"/>
      <c r="F40" s="213"/>
      <c r="G40" s="214"/>
    </row>
    <row r="41" spans="1:8" s="3" customFormat="1" ht="13" customHeight="1" thickTop="1" thickBot="1" x14ac:dyDescent="0.2">
      <c r="A41" s="30" t="s">
        <v>0</v>
      </c>
      <c r="B41" s="215">
        <f t="shared" ref="B41:G41" si="0">SUM(B28:B40)</f>
        <v>150</v>
      </c>
      <c r="C41" s="215">
        <f t="shared" si="0"/>
        <v>0</v>
      </c>
      <c r="D41" s="215">
        <f t="shared" si="0"/>
        <v>0</v>
      </c>
      <c r="E41" s="215">
        <f t="shared" si="0"/>
        <v>0</v>
      </c>
      <c r="F41" s="215">
        <f t="shared" si="0"/>
        <v>0</v>
      </c>
      <c r="G41" s="216">
        <f t="shared" si="0"/>
        <v>0</v>
      </c>
    </row>
    <row r="42" spans="1:8" ht="12" customHeight="1" x14ac:dyDescent="0.15"/>
    <row r="43" spans="1:8" s="3" customFormat="1" ht="12" customHeight="1" x14ac:dyDescent="0.15">
      <c r="A43" s="4"/>
      <c r="B43" s="12"/>
    </row>
    <row r="44" spans="1:8" s="3" customFormat="1" ht="47" customHeight="1" thickBot="1" x14ac:dyDescent="0.2">
      <c r="A44" s="59" t="s">
        <v>45</v>
      </c>
      <c r="B44" s="60" t="s">
        <v>44</v>
      </c>
      <c r="C44" s="61"/>
      <c r="D44" s="61"/>
      <c r="E44" s="61"/>
      <c r="F44" s="62"/>
      <c r="G44" s="19"/>
      <c r="H44" s="19"/>
    </row>
    <row r="45" spans="1:8" s="3" customFormat="1" ht="44" customHeight="1" x14ac:dyDescent="0.15">
      <c r="A45" s="63" t="s">
        <v>83</v>
      </c>
      <c r="B45" s="217">
        <f>B41*6000</f>
        <v>900000</v>
      </c>
      <c r="C45" s="218"/>
      <c r="D45" s="218"/>
      <c r="E45" s="218"/>
      <c r="F45" s="219"/>
      <c r="G45" s="20"/>
      <c r="H45" s="21"/>
    </row>
    <row r="46" spans="1:8" s="3" customFormat="1" ht="44" customHeight="1" x14ac:dyDescent="0.15">
      <c r="A46" s="64" t="s">
        <v>84</v>
      </c>
      <c r="B46" s="220">
        <f>B45*0.2</f>
        <v>180000</v>
      </c>
      <c r="C46" s="221"/>
      <c r="D46" s="221"/>
      <c r="E46" s="221"/>
      <c r="F46" s="222"/>
      <c r="G46" s="13"/>
    </row>
    <row r="47" spans="1:8" s="3" customFormat="1" ht="44" customHeight="1" x14ac:dyDescent="0.15">
      <c r="A47" s="64" t="s">
        <v>85</v>
      </c>
      <c r="B47" s="220">
        <f>B45*0.5</f>
        <v>450000</v>
      </c>
      <c r="C47" s="221"/>
      <c r="D47" s="221"/>
      <c r="E47" s="221"/>
      <c r="F47" s="222"/>
      <c r="G47" s="13"/>
    </row>
    <row r="48" spans="1:8" s="3" customFormat="1" ht="44" customHeight="1" x14ac:dyDescent="0.15">
      <c r="A48" s="64" t="s">
        <v>86</v>
      </c>
      <c r="B48" s="220">
        <f>B45*0.1</f>
        <v>90000</v>
      </c>
      <c r="C48" s="221"/>
      <c r="D48" s="221"/>
      <c r="E48" s="221"/>
      <c r="F48" s="222"/>
      <c r="G48" s="13"/>
      <c r="H48" s="17"/>
    </row>
    <row r="49" spans="1:7" s="3" customFormat="1" ht="44" customHeight="1" x14ac:dyDescent="0.15">
      <c r="A49" s="64" t="s">
        <v>87</v>
      </c>
      <c r="B49" s="220">
        <f>B45*0.15</f>
        <v>135000</v>
      </c>
      <c r="C49" s="221"/>
      <c r="D49" s="221"/>
      <c r="E49" s="221"/>
      <c r="F49" s="222"/>
      <c r="G49" s="13"/>
    </row>
    <row r="50" spans="1:7" s="3" customFormat="1" ht="66" thickBot="1" x14ac:dyDescent="0.2">
      <c r="A50" s="64" t="s">
        <v>88</v>
      </c>
      <c r="B50" s="223">
        <f>B45*0.04</f>
        <v>36000</v>
      </c>
      <c r="C50" s="224"/>
      <c r="D50" s="224"/>
      <c r="E50" s="224"/>
      <c r="F50" s="225"/>
      <c r="G50" s="13"/>
    </row>
    <row r="51" spans="1:7" s="3" customFormat="1" ht="40" customHeight="1" thickTop="1" x14ac:dyDescent="0.15">
      <c r="A51" s="65" t="s">
        <v>20</v>
      </c>
      <c r="B51" s="66">
        <f>IF(B45="","",B45-(SUM(B46:B50)))</f>
        <v>9000</v>
      </c>
      <c r="C51" s="67" t="str">
        <f>IF(C45="","",C45-(SUM(C46:C50)))</f>
        <v/>
      </c>
      <c r="D51" s="67" t="str">
        <f>IF(D45="","",D45-(SUM(D46:D50)))</f>
        <v/>
      </c>
      <c r="E51" s="67" t="str">
        <f>IF(E45="","",E45-(SUM(E46:E50)))</f>
        <v/>
      </c>
      <c r="F51" s="68" t="str">
        <f>IF(F45="","",F45-(SUM(F46:F50)))</f>
        <v/>
      </c>
      <c r="G51" s="13"/>
    </row>
    <row r="52" spans="1:7" s="3" customFormat="1" ht="45" customHeight="1" thickBot="1" x14ac:dyDescent="0.2">
      <c r="A52" s="65" t="s">
        <v>33</v>
      </c>
      <c r="B52" s="69">
        <f>B51</f>
        <v>9000</v>
      </c>
      <c r="C52" s="70" t="str">
        <f>IF(C51="","",C51+B52)</f>
        <v/>
      </c>
      <c r="D52" s="70" t="str">
        <f>IF(D51="","",D51+C52)</f>
        <v/>
      </c>
      <c r="E52" s="70" t="str">
        <f>IF(E51="","",E51+D52)</f>
        <v/>
      </c>
      <c r="F52" s="71" t="str">
        <f>IF(F51="","",F51+E52)</f>
        <v/>
      </c>
      <c r="G52" s="13"/>
    </row>
    <row r="53" spans="1:7" ht="12" customHeight="1" x14ac:dyDescent="0.15">
      <c r="A53" s="72"/>
      <c r="B53" s="73"/>
      <c r="C53" s="73"/>
      <c r="D53" s="73"/>
      <c r="E53" s="73"/>
      <c r="F53" s="73"/>
    </row>
    <row r="54" spans="1:7" ht="31" customHeight="1" thickBot="1" x14ac:dyDescent="0.2">
      <c r="A54" s="59" t="s">
        <v>70</v>
      </c>
      <c r="B54" s="73"/>
      <c r="C54" s="73"/>
      <c r="D54" s="73"/>
      <c r="E54" s="73"/>
      <c r="F54" s="73"/>
    </row>
    <row r="55" spans="1:7" ht="28" customHeight="1" x14ac:dyDescent="0.15">
      <c r="A55" s="74" t="s">
        <v>27</v>
      </c>
      <c r="B55" s="226">
        <f>B45/B41</f>
        <v>6000</v>
      </c>
      <c r="C55" s="227">
        <f>+B55*1.02</f>
        <v>6120</v>
      </c>
      <c r="D55" s="227">
        <f>+C55*1.02</f>
        <v>6242.4000000000005</v>
      </c>
      <c r="E55" s="227">
        <f>+D55*1.02</f>
        <v>6367.2480000000005</v>
      </c>
      <c r="F55" s="228">
        <f>+E55*1.02</f>
        <v>6494.5929600000009</v>
      </c>
    </row>
    <row r="56" spans="1:7" ht="33" customHeight="1" thickBot="1" x14ac:dyDescent="0.2">
      <c r="A56" s="64" t="s">
        <v>89</v>
      </c>
      <c r="B56" s="229">
        <f>B55*B41</f>
        <v>900000</v>
      </c>
      <c r="C56" s="230">
        <f>C55*C41</f>
        <v>0</v>
      </c>
      <c r="D56" s="230">
        <f>D55*D41</f>
        <v>0</v>
      </c>
      <c r="E56" s="230">
        <f>E55*E41</f>
        <v>0</v>
      </c>
      <c r="F56" s="231">
        <f>F55*F41</f>
        <v>0</v>
      </c>
    </row>
    <row r="57" spans="1:7" ht="12" customHeight="1" thickBot="1" x14ac:dyDescent="0.2">
      <c r="A57" s="74"/>
      <c r="B57" s="58"/>
      <c r="C57" s="58"/>
      <c r="D57" s="58"/>
      <c r="E57" s="58"/>
      <c r="F57" s="58"/>
    </row>
    <row r="58" spans="1:7" ht="20" customHeight="1" x14ac:dyDescent="0.15">
      <c r="A58" s="74" t="s">
        <v>29</v>
      </c>
      <c r="B58" s="75">
        <f>B46/B45</f>
        <v>0.2</v>
      </c>
      <c r="C58" s="76" t="e">
        <f>C46/C45</f>
        <v>#DIV/0!</v>
      </c>
      <c r="D58" s="76" t="e">
        <f>D46/D45</f>
        <v>#DIV/0!</v>
      </c>
      <c r="E58" s="76" t="e">
        <f>E46/E45</f>
        <v>#DIV/0!</v>
      </c>
      <c r="F58" s="77" t="e">
        <f>F46/F45</f>
        <v>#DIV/0!</v>
      </c>
    </row>
    <row r="59" spans="1:7" ht="20" customHeight="1" x14ac:dyDescent="0.15">
      <c r="A59" s="74" t="s">
        <v>30</v>
      </c>
      <c r="B59" s="232">
        <f>B47/B45</f>
        <v>0.5</v>
      </c>
      <c r="C59" s="233" t="e">
        <f>C47/C45</f>
        <v>#DIV/0!</v>
      </c>
      <c r="D59" s="233" t="e">
        <f>D47/D45</f>
        <v>#DIV/0!</v>
      </c>
      <c r="E59" s="233" t="e">
        <f>E47/E45</f>
        <v>#DIV/0!</v>
      </c>
      <c r="F59" s="234" t="e">
        <f>F47/F45</f>
        <v>#DIV/0!</v>
      </c>
    </row>
    <row r="60" spans="1:7" ht="20" customHeight="1" x14ac:dyDescent="0.15">
      <c r="A60" s="74" t="s">
        <v>18</v>
      </c>
      <c r="B60" s="232">
        <f>B48/B45</f>
        <v>0.1</v>
      </c>
      <c r="C60" s="233" t="e">
        <f>C48/C45</f>
        <v>#DIV/0!</v>
      </c>
      <c r="D60" s="233" t="e">
        <f>D48/D45</f>
        <v>#DIV/0!</v>
      </c>
      <c r="E60" s="233" t="e">
        <f>E48/E45</f>
        <v>#DIV/0!</v>
      </c>
      <c r="F60" s="234" t="e">
        <f>F48/F45</f>
        <v>#DIV/0!</v>
      </c>
    </row>
    <row r="61" spans="1:7" ht="20" customHeight="1" x14ac:dyDescent="0.15">
      <c r="A61" s="74" t="s">
        <v>19</v>
      </c>
      <c r="B61" s="232">
        <f>B49/B45</f>
        <v>0.15</v>
      </c>
      <c r="C61" s="233" t="e">
        <f>C49/C45</f>
        <v>#DIV/0!</v>
      </c>
      <c r="D61" s="233" t="e">
        <f>D49/D45</f>
        <v>#DIV/0!</v>
      </c>
      <c r="E61" s="233" t="e">
        <f>E49/E45</f>
        <v>#DIV/0!</v>
      </c>
      <c r="F61" s="234" t="e">
        <f>F49/F45</f>
        <v>#DIV/0!</v>
      </c>
    </row>
    <row r="62" spans="1:7" ht="20" customHeight="1" x14ac:dyDescent="0.15">
      <c r="A62" s="74" t="s">
        <v>31</v>
      </c>
      <c r="B62" s="232">
        <f>B50/B45</f>
        <v>0.04</v>
      </c>
      <c r="C62" s="233" t="e">
        <f>C50/C45</f>
        <v>#DIV/0!</v>
      </c>
      <c r="D62" s="233" t="e">
        <f>D50/D45</f>
        <v>#DIV/0!</v>
      </c>
      <c r="E62" s="233" t="e">
        <f>E50/E45</f>
        <v>#DIV/0!</v>
      </c>
      <c r="F62" s="234" t="e">
        <f>F50/F45</f>
        <v>#DIV/0!</v>
      </c>
    </row>
    <row r="63" spans="1:7" ht="20" customHeight="1" thickBot="1" x14ac:dyDescent="0.2">
      <c r="A63" s="74" t="s">
        <v>32</v>
      </c>
      <c r="B63" s="78">
        <f>B51/B45</f>
        <v>0.01</v>
      </c>
      <c r="C63" s="79" t="e">
        <f>C51/C45</f>
        <v>#VALUE!</v>
      </c>
      <c r="D63" s="79" t="e">
        <f>D51/D45</f>
        <v>#VALUE!</v>
      </c>
      <c r="E63" s="79" t="e">
        <f>E51/E45</f>
        <v>#VALUE!</v>
      </c>
      <c r="F63" s="80" t="e">
        <f>F51/F45</f>
        <v>#VALUE!</v>
      </c>
    </row>
  </sheetData>
  <protectedRanges>
    <protectedRange sqref="B45:G52 B23 C23:H23 B11:B15 A21 B28:F40 C21:H22 B22" name=""/>
  </protectedRanges>
  <mergeCells count="22">
    <mergeCell ref="A1:H1"/>
    <mergeCell ref="A10:C10"/>
    <mergeCell ref="D10:H10"/>
    <mergeCell ref="A3:H3"/>
    <mergeCell ref="B14:C14"/>
    <mergeCell ref="B13:C13"/>
    <mergeCell ref="A22:H22"/>
    <mergeCell ref="B18:C18"/>
    <mergeCell ref="A5:H5"/>
    <mergeCell ref="A6:H6"/>
    <mergeCell ref="A7:H7"/>
    <mergeCell ref="A8:H8"/>
    <mergeCell ref="A25:G25"/>
    <mergeCell ref="A24:G24"/>
    <mergeCell ref="A26:A27"/>
    <mergeCell ref="B19:H19"/>
    <mergeCell ref="A21:H21"/>
    <mergeCell ref="B11:C11"/>
    <mergeCell ref="B12:C12"/>
    <mergeCell ref="B16:C16"/>
    <mergeCell ref="B17:C17"/>
    <mergeCell ref="B15:C15"/>
  </mergeCells>
  <phoneticPr fontId="2" type="noConversion"/>
  <conditionalFormatting sqref="B51:F51">
    <cfRule type="cellIs" dxfId="14" priority="15" stopIfTrue="1" operator="equal">
      <formula>0</formula>
    </cfRule>
    <cfRule type="cellIs" dxfId="13" priority="16" stopIfTrue="1" operator="lessThan">
      <formula>0</formula>
    </cfRule>
    <cfRule type="cellIs" dxfId="12" priority="17" stopIfTrue="1" operator="greaterThan">
      <formula>0</formula>
    </cfRule>
    <cfRule type="cellIs" dxfId="4" priority="18" stopIfTrue="1" operator="equal">
      <formula>"$H$64"</formula>
    </cfRule>
    <cfRule type="cellIs" dxfId="3" priority="21" stopIfTrue="1" operator="lessThan">
      <formula>0</formula>
    </cfRule>
    <cfRule type="cellIs" dxfId="2" priority="22" stopIfTrue="1" operator="greaterThan">
      <formula>0</formula>
    </cfRule>
  </conditionalFormatting>
  <conditionalFormatting sqref="B51">
    <cfRule type="cellIs" dxfId="11" priority="19" stopIfTrue="1" operator="equal">
      <formula>$H$48</formula>
    </cfRule>
  </conditionalFormatting>
  <conditionalFormatting sqref="B63:F63 B52:F52">
    <cfRule type="cellIs" dxfId="10" priority="12" stopIfTrue="1" operator="equal">
      <formula>0</formula>
    </cfRule>
    <cfRule type="cellIs" dxfId="9" priority="13" stopIfTrue="1" operator="lessThan">
      <formula>0</formula>
    </cfRule>
    <cfRule type="cellIs" dxfId="8" priority="14" stopIfTrue="1" operator="greaterThan">
      <formula>0</formula>
    </cfRule>
  </conditionalFormatting>
  <conditionalFormatting sqref="B58:F58">
    <cfRule type="cellIs" dxfId="7" priority="7" stopIfTrue="1" operator="equal">
      <formula>0.2</formula>
    </cfRule>
    <cfRule type="cellIs" dxfId="6" priority="8" stopIfTrue="1" operator="lessThan">
      <formula>0.2</formula>
    </cfRule>
    <cfRule type="cellIs" dxfId="5" priority="9" stopIfTrue="1" operator="greaterThan">
      <formula>0.2</formula>
    </cfRule>
    <cfRule type="cellIs" dxfId="1" priority="10" stopIfTrue="1" operator="greaterThan">
      <formula>20</formula>
    </cfRule>
    <cfRule type="cellIs" dxfId="0" priority="11" stopIfTrue="1" operator="lessThan">
      <formula>20</formula>
    </cfRule>
  </conditionalFormatting>
  <printOptions horizontalCentered="1"/>
  <pageMargins left="0.25" right="0.25" top="0.25" bottom="0.5" header="0.25" footer="0.17"/>
  <pageSetup scale="55" orientation="portrait"/>
  <headerFooter>
    <oddFooter>&amp;F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0:AB65"/>
  <sheetViews>
    <sheetView zoomScale="75" zoomScaleNormal="75" zoomScalePageLayoutView="75" workbookViewId="0">
      <selection activeCell="S19" sqref="S19"/>
    </sheetView>
  </sheetViews>
  <sheetFormatPr baseColWidth="10" defaultColWidth="9.1640625" defaultRowHeight="15" x14ac:dyDescent="0.2"/>
  <cols>
    <col min="1" max="5" width="4.33203125" style="5" customWidth="1"/>
    <col min="6" max="6" width="15.83203125" style="5" customWidth="1"/>
    <col min="7" max="7" width="25.5" style="5" customWidth="1"/>
    <col min="8" max="8" width="25" style="5" customWidth="1"/>
    <col min="9" max="9" width="17" style="6" customWidth="1"/>
    <col min="10" max="10" width="2" style="5" customWidth="1"/>
    <col min="11" max="11" width="17.6640625" style="5" customWidth="1"/>
    <col min="12" max="12" width="2" style="5" customWidth="1"/>
    <col min="13" max="13" width="17.6640625" style="5" customWidth="1"/>
    <col min="14" max="14" width="1.83203125" style="5" customWidth="1"/>
    <col min="15" max="15" width="17.6640625" style="5" customWidth="1"/>
    <col min="16" max="16" width="2" style="5" customWidth="1"/>
    <col min="17" max="17" width="17.6640625" style="5" customWidth="1"/>
    <col min="18" max="18" width="40.6640625" style="5" customWidth="1"/>
    <col min="19" max="16384" width="9.1640625" style="5"/>
  </cols>
  <sheetData>
    <row r="10" spans="1:28" ht="16" thickBot="1" x14ac:dyDescent="0.25"/>
    <row r="11" spans="1:28" ht="12.75" customHeight="1" x14ac:dyDescent="0.2">
      <c r="A11" s="256" t="s">
        <v>90</v>
      </c>
      <c r="B11" s="257"/>
      <c r="C11" s="257"/>
      <c r="D11" s="257"/>
      <c r="E11" s="257"/>
      <c r="F11" s="257"/>
      <c r="G11" s="257"/>
      <c r="H11" s="257"/>
      <c r="I11" s="257"/>
      <c r="J11" s="257"/>
      <c r="K11" s="257"/>
      <c r="L11" s="257"/>
      <c r="M11" s="257"/>
      <c r="N11" s="257"/>
      <c r="O11" s="257"/>
      <c r="P11" s="257"/>
      <c r="Q11" s="258"/>
    </row>
    <row r="12" spans="1:28" x14ac:dyDescent="0.2">
      <c r="A12" s="259"/>
      <c r="B12" s="260"/>
      <c r="C12" s="260"/>
      <c r="D12" s="260"/>
      <c r="E12" s="260"/>
      <c r="F12" s="260"/>
      <c r="G12" s="260"/>
      <c r="H12" s="260"/>
      <c r="I12" s="260"/>
      <c r="J12" s="260"/>
      <c r="K12" s="260"/>
      <c r="L12" s="260"/>
      <c r="M12" s="260"/>
      <c r="N12" s="260"/>
      <c r="O12" s="260"/>
      <c r="P12" s="260"/>
      <c r="Q12" s="261"/>
      <c r="R12" s="7"/>
    </row>
    <row r="13" spans="1:28" x14ac:dyDescent="0.2">
      <c r="A13" s="259"/>
      <c r="B13" s="260"/>
      <c r="C13" s="260"/>
      <c r="D13" s="260"/>
      <c r="E13" s="260"/>
      <c r="F13" s="260"/>
      <c r="G13" s="260"/>
      <c r="H13" s="260"/>
      <c r="I13" s="260"/>
      <c r="J13" s="260"/>
      <c r="K13" s="260"/>
      <c r="L13" s="260"/>
      <c r="M13" s="260"/>
      <c r="N13" s="260"/>
      <c r="O13" s="260"/>
      <c r="P13" s="260"/>
      <c r="Q13" s="261"/>
      <c r="R13" s="8"/>
      <c r="S13" s="9"/>
      <c r="T13" s="9"/>
      <c r="U13" s="9"/>
      <c r="V13" s="9"/>
      <c r="W13" s="9"/>
      <c r="X13" s="9"/>
      <c r="Y13" s="9"/>
      <c r="Z13" s="9"/>
      <c r="AA13" s="9"/>
    </row>
    <row r="14" spans="1:28" ht="84" customHeight="1" thickBot="1" x14ac:dyDescent="0.25">
      <c r="A14" s="262"/>
      <c r="B14" s="263"/>
      <c r="C14" s="263"/>
      <c r="D14" s="263"/>
      <c r="E14" s="263"/>
      <c r="F14" s="263"/>
      <c r="G14" s="263"/>
      <c r="H14" s="263"/>
      <c r="I14" s="263"/>
      <c r="J14" s="263"/>
      <c r="K14" s="263"/>
      <c r="L14" s="263"/>
      <c r="M14" s="263"/>
      <c r="N14" s="263"/>
      <c r="O14" s="263"/>
      <c r="P14" s="263"/>
      <c r="Q14" s="264"/>
    </row>
    <row r="15" spans="1:28" ht="20" x14ac:dyDescent="0.2">
      <c r="A15" s="81"/>
      <c r="B15" s="82"/>
      <c r="C15" s="82"/>
      <c r="D15" s="82"/>
      <c r="E15" s="82"/>
      <c r="F15" s="82"/>
      <c r="G15" s="83"/>
      <c r="H15" s="84"/>
      <c r="I15" s="85"/>
      <c r="J15" s="86"/>
      <c r="K15" s="87"/>
      <c r="L15" s="82"/>
      <c r="M15" s="82"/>
      <c r="N15" s="82"/>
      <c r="O15" s="82"/>
      <c r="P15" s="82"/>
      <c r="Q15" s="88"/>
      <c r="S15" s="9"/>
      <c r="T15" s="9"/>
      <c r="U15" s="9"/>
      <c r="V15" s="9"/>
      <c r="W15" s="9"/>
      <c r="X15" s="9"/>
      <c r="Y15" s="9"/>
      <c r="Z15" s="9"/>
      <c r="AA15" s="9"/>
      <c r="AB15" s="9"/>
    </row>
    <row r="16" spans="1:28" ht="20" x14ac:dyDescent="0.2">
      <c r="A16" s="89"/>
      <c r="B16" s="90"/>
      <c r="C16" s="90"/>
      <c r="D16" s="90"/>
      <c r="E16" s="90"/>
      <c r="F16" s="91" t="s">
        <v>4</v>
      </c>
      <c r="G16" s="92"/>
      <c r="H16" s="93">
        <f>'Financing Worksheet'!B41</f>
        <v>150</v>
      </c>
      <c r="I16" s="94"/>
      <c r="J16" s="95"/>
      <c r="K16" s="96">
        <f>'Financing Worksheet'!C41</f>
        <v>0</v>
      </c>
      <c r="L16" s="95"/>
      <c r="M16" s="97">
        <f>'Financing Worksheet'!D41</f>
        <v>0</v>
      </c>
      <c r="N16" s="95"/>
      <c r="O16" s="97">
        <f>'Financing Worksheet'!E41</f>
        <v>0</v>
      </c>
      <c r="P16" s="98"/>
      <c r="Q16" s="99">
        <f>'Financing Worksheet'!F41</f>
        <v>0</v>
      </c>
    </row>
    <row r="17" spans="1:18" ht="20" x14ac:dyDescent="0.2">
      <c r="A17" s="89"/>
      <c r="B17" s="90"/>
      <c r="C17" s="90"/>
      <c r="D17" s="90"/>
      <c r="E17" s="90"/>
      <c r="F17" s="91" t="s">
        <v>5</v>
      </c>
      <c r="G17" s="92"/>
      <c r="H17" s="100"/>
      <c r="I17" s="101"/>
      <c r="J17" s="95"/>
      <c r="K17" s="100"/>
      <c r="L17" s="95"/>
      <c r="M17" s="102"/>
      <c r="N17" s="95"/>
      <c r="O17" s="102"/>
      <c r="P17" s="98"/>
      <c r="Q17" s="103"/>
    </row>
    <row r="18" spans="1:18" ht="20" x14ac:dyDescent="0.2">
      <c r="A18" s="104"/>
      <c r="B18" s="105"/>
      <c r="C18" s="105"/>
      <c r="D18" s="105"/>
      <c r="E18" s="105"/>
      <c r="F18" s="91" t="s">
        <v>6</v>
      </c>
      <c r="G18" s="92"/>
      <c r="H18" s="106" t="s">
        <v>41</v>
      </c>
      <c r="I18" s="94"/>
      <c r="J18" s="107"/>
      <c r="K18" s="106" t="s">
        <v>41</v>
      </c>
      <c r="L18" s="108"/>
      <c r="M18" s="106" t="s">
        <v>41</v>
      </c>
      <c r="N18" s="108"/>
      <c r="O18" s="106" t="s">
        <v>41</v>
      </c>
      <c r="P18" s="98"/>
      <c r="Q18" s="109" t="s">
        <v>41</v>
      </c>
    </row>
    <row r="19" spans="1:18" ht="21" thickBot="1" x14ac:dyDescent="0.25">
      <c r="A19" s="110"/>
      <c r="B19" s="111"/>
      <c r="C19" s="111"/>
      <c r="D19" s="111"/>
      <c r="E19" s="111"/>
      <c r="F19" s="112"/>
      <c r="G19" s="113"/>
      <c r="H19" s="114"/>
      <c r="I19" s="115"/>
      <c r="J19" s="116"/>
      <c r="K19" s="117"/>
      <c r="L19" s="116"/>
      <c r="M19" s="116"/>
      <c r="N19" s="116"/>
      <c r="O19" s="116"/>
      <c r="P19" s="118"/>
      <c r="Q19" s="119"/>
    </row>
    <row r="20" spans="1:18" ht="20" x14ac:dyDescent="0.2">
      <c r="A20" s="104"/>
      <c r="B20" s="105"/>
      <c r="C20" s="105"/>
      <c r="D20" s="105"/>
      <c r="E20" s="105"/>
      <c r="F20" s="105"/>
      <c r="G20" s="92"/>
      <c r="H20" s="120"/>
      <c r="I20" s="121"/>
      <c r="J20" s="120"/>
      <c r="K20" s="122"/>
      <c r="L20" s="120"/>
      <c r="M20" s="120"/>
      <c r="N20" s="120"/>
      <c r="O20" s="120"/>
      <c r="P20" s="98"/>
      <c r="Q20" s="123"/>
    </row>
    <row r="21" spans="1:18" ht="20" x14ac:dyDescent="0.2">
      <c r="A21" s="124" t="s">
        <v>7</v>
      </c>
      <c r="B21" s="105"/>
      <c r="C21" s="105"/>
      <c r="D21" s="105"/>
      <c r="E21" s="105"/>
      <c r="F21" s="105"/>
      <c r="G21" s="125"/>
      <c r="H21" s="126">
        <v>0</v>
      </c>
      <c r="I21" s="126"/>
      <c r="J21" s="126"/>
      <c r="K21" s="127">
        <f>H40</f>
        <v>0</v>
      </c>
      <c r="L21" s="126"/>
      <c r="M21" s="126">
        <f>K40</f>
        <v>0</v>
      </c>
      <c r="N21" s="126"/>
      <c r="O21" s="126">
        <f>M40</f>
        <v>0</v>
      </c>
      <c r="P21" s="126"/>
      <c r="Q21" s="128">
        <f>O40</f>
        <v>0</v>
      </c>
    </row>
    <row r="22" spans="1:18" ht="37" customHeight="1" x14ac:dyDescent="0.2">
      <c r="A22" s="104"/>
      <c r="B22" s="105"/>
      <c r="C22" s="105"/>
      <c r="D22" s="105"/>
      <c r="E22" s="105"/>
      <c r="F22" s="105"/>
      <c r="G22" s="92"/>
      <c r="H22" s="129"/>
      <c r="I22" s="130"/>
      <c r="J22" s="131"/>
      <c r="K22" s="132"/>
      <c r="L22" s="131"/>
      <c r="M22" s="129"/>
      <c r="N22" s="131"/>
      <c r="O22" s="129"/>
      <c r="P22" s="133"/>
      <c r="Q22" s="134"/>
    </row>
    <row r="23" spans="1:18" ht="51" customHeight="1" x14ac:dyDescent="0.2">
      <c r="A23" s="266" t="s">
        <v>91</v>
      </c>
      <c r="B23" s="267"/>
      <c r="C23" s="267"/>
      <c r="D23" s="267"/>
      <c r="E23" s="267"/>
      <c r="F23" s="267"/>
      <c r="G23" s="268"/>
      <c r="H23" s="131"/>
      <c r="I23" s="135" t="s">
        <v>10</v>
      </c>
      <c r="J23" s="131"/>
      <c r="K23" s="136"/>
      <c r="L23" s="131"/>
      <c r="M23" s="131"/>
      <c r="N23" s="131"/>
      <c r="O23" s="131"/>
      <c r="P23" s="133"/>
      <c r="Q23" s="137"/>
    </row>
    <row r="24" spans="1:18" ht="20" x14ac:dyDescent="0.2">
      <c r="A24" s="104"/>
      <c r="B24" s="105" t="s">
        <v>42</v>
      </c>
      <c r="C24" s="105"/>
      <c r="D24" s="105"/>
      <c r="E24" s="105"/>
      <c r="F24" s="105"/>
      <c r="G24" s="92"/>
      <c r="H24" s="138">
        <v>0</v>
      </c>
      <c r="I24" s="198" t="e">
        <f>H24/$H$28</f>
        <v>#DIV/0!</v>
      </c>
      <c r="J24" s="140"/>
      <c r="K24" s="141">
        <v>0</v>
      </c>
      <c r="L24" s="140"/>
      <c r="M24" s="138">
        <v>0</v>
      </c>
      <c r="N24" s="140"/>
      <c r="O24" s="138">
        <v>0</v>
      </c>
      <c r="P24" s="142"/>
      <c r="Q24" s="143">
        <v>0</v>
      </c>
    </row>
    <row r="25" spans="1:18" ht="20" x14ac:dyDescent="0.2">
      <c r="A25" s="104"/>
      <c r="B25" s="105" t="s">
        <v>14</v>
      </c>
      <c r="C25" s="105"/>
      <c r="D25" s="105"/>
      <c r="E25" s="105"/>
      <c r="F25" s="144"/>
      <c r="G25" s="145"/>
      <c r="H25" s="138">
        <v>0</v>
      </c>
      <c r="I25" s="139" t="e">
        <f>H25/$H$28</f>
        <v>#DIV/0!</v>
      </c>
      <c r="J25" s="140"/>
      <c r="K25" s="141">
        <v>0</v>
      </c>
      <c r="L25" s="140"/>
      <c r="M25" s="138">
        <v>0</v>
      </c>
      <c r="N25" s="140"/>
      <c r="O25" s="138">
        <v>0</v>
      </c>
      <c r="P25" s="142"/>
      <c r="Q25" s="143">
        <v>0</v>
      </c>
    </row>
    <row r="26" spans="1:18" ht="20" x14ac:dyDescent="0.2">
      <c r="A26" s="104"/>
      <c r="B26" s="105" t="s">
        <v>12</v>
      </c>
      <c r="C26" s="105"/>
      <c r="D26" s="105"/>
      <c r="E26" s="105"/>
      <c r="F26" s="144"/>
      <c r="G26" s="92"/>
      <c r="H26" s="138">
        <v>0</v>
      </c>
      <c r="I26" s="139" t="e">
        <f>H26/$H$28</f>
        <v>#DIV/0!</v>
      </c>
      <c r="J26" s="140"/>
      <c r="K26" s="141">
        <v>0</v>
      </c>
      <c r="L26" s="140"/>
      <c r="M26" s="138">
        <v>0</v>
      </c>
      <c r="N26" s="140"/>
      <c r="O26" s="138">
        <v>0</v>
      </c>
      <c r="P26" s="142"/>
      <c r="Q26" s="143">
        <v>0</v>
      </c>
    </row>
    <row r="27" spans="1:18" ht="20" x14ac:dyDescent="0.2">
      <c r="A27" s="104"/>
      <c r="B27" s="105" t="s">
        <v>13</v>
      </c>
      <c r="C27" s="105"/>
      <c r="D27" s="105"/>
      <c r="E27" s="105"/>
      <c r="F27" s="105"/>
      <c r="G27" s="92"/>
      <c r="H27" s="146">
        <v>0</v>
      </c>
      <c r="I27" s="139" t="e">
        <f>H27/$H$28</f>
        <v>#DIV/0!</v>
      </c>
      <c r="J27" s="140"/>
      <c r="K27" s="146">
        <v>0</v>
      </c>
      <c r="L27" s="147"/>
      <c r="M27" s="148">
        <v>0</v>
      </c>
      <c r="N27" s="147"/>
      <c r="O27" s="148">
        <v>0</v>
      </c>
      <c r="P27" s="149"/>
      <c r="Q27" s="150">
        <v>0</v>
      </c>
      <c r="R27" s="18"/>
    </row>
    <row r="28" spans="1:18" ht="20" x14ac:dyDescent="0.2">
      <c r="A28" s="104"/>
      <c r="B28" s="151" t="s">
        <v>1</v>
      </c>
      <c r="C28" s="105"/>
      <c r="D28" s="105"/>
      <c r="E28" s="105"/>
      <c r="F28" s="105"/>
      <c r="G28" s="92"/>
      <c r="H28" s="152">
        <f>SUM(H24:H27)</f>
        <v>0</v>
      </c>
      <c r="I28" s="153"/>
      <c r="J28" s="152"/>
      <c r="K28" s="154">
        <f>SUM(K24:K27)</f>
        <v>0</v>
      </c>
      <c r="L28" s="152"/>
      <c r="M28" s="152">
        <f>SUM(M24:M27)</f>
        <v>0</v>
      </c>
      <c r="N28" s="152"/>
      <c r="O28" s="152">
        <f>SUM(O24:O27)</f>
        <v>0</v>
      </c>
      <c r="P28" s="152"/>
      <c r="Q28" s="155">
        <f>SUM(Q24:Q27)</f>
        <v>0</v>
      </c>
    </row>
    <row r="29" spans="1:18" ht="20" x14ac:dyDescent="0.2">
      <c r="A29" s="104"/>
      <c r="B29" s="105"/>
      <c r="C29" s="105"/>
      <c r="D29" s="105"/>
      <c r="E29" s="105"/>
      <c r="F29" s="105"/>
      <c r="G29" s="92"/>
      <c r="H29" s="156"/>
      <c r="I29" s="157"/>
      <c r="J29" s="156"/>
      <c r="K29" s="158"/>
      <c r="L29" s="156"/>
      <c r="M29" s="156"/>
      <c r="N29" s="156"/>
      <c r="O29" s="156"/>
      <c r="P29" s="156"/>
      <c r="Q29" s="159"/>
    </row>
    <row r="30" spans="1:18" ht="20" x14ac:dyDescent="0.2">
      <c r="A30" s="160" t="s">
        <v>34</v>
      </c>
      <c r="B30" s="105"/>
      <c r="C30" s="105"/>
      <c r="D30" s="105"/>
      <c r="E30" s="105"/>
      <c r="F30" s="105"/>
      <c r="G30" s="92"/>
      <c r="H30" s="156"/>
      <c r="I30" s="135" t="s">
        <v>11</v>
      </c>
      <c r="J30" s="131"/>
      <c r="K30" s="158"/>
      <c r="L30" s="131"/>
      <c r="M30" s="156"/>
      <c r="N30" s="131"/>
      <c r="O30" s="156"/>
      <c r="P30" s="133"/>
      <c r="Q30" s="159"/>
    </row>
    <row r="31" spans="1:18" ht="20" x14ac:dyDescent="0.2">
      <c r="A31" s="161"/>
      <c r="B31" s="105" t="s">
        <v>35</v>
      </c>
      <c r="C31" s="105"/>
      <c r="D31" s="105"/>
      <c r="E31" s="105"/>
      <c r="F31" s="105"/>
      <c r="G31" s="92"/>
      <c r="H31" s="138">
        <v>0</v>
      </c>
      <c r="I31" s="139" t="e">
        <f>H31/$H$36</f>
        <v>#DIV/0!</v>
      </c>
      <c r="J31" s="138"/>
      <c r="K31" s="141">
        <f>'Financing Worksheet'!C46</f>
        <v>0</v>
      </c>
      <c r="L31" s="138"/>
      <c r="M31" s="138">
        <f>'Financing Worksheet'!D46</f>
        <v>0</v>
      </c>
      <c r="N31" s="138"/>
      <c r="O31" s="138">
        <f>'Financing Worksheet'!E46</f>
        <v>0</v>
      </c>
      <c r="P31" s="138"/>
      <c r="Q31" s="143">
        <f>'Financing Worksheet'!F46</f>
        <v>0</v>
      </c>
    </row>
    <row r="32" spans="1:18" ht="20" x14ac:dyDescent="0.2">
      <c r="A32" s="104"/>
      <c r="B32" s="105" t="s">
        <v>36</v>
      </c>
      <c r="C32" s="105"/>
      <c r="D32" s="105"/>
      <c r="E32" s="151"/>
      <c r="F32" s="105"/>
      <c r="G32" s="92"/>
      <c r="H32" s="138">
        <v>0</v>
      </c>
      <c r="I32" s="139" t="e">
        <f>H32/$H$36</f>
        <v>#DIV/0!</v>
      </c>
      <c r="J32" s="138"/>
      <c r="K32" s="141">
        <f>'Financing Worksheet'!C47</f>
        <v>0</v>
      </c>
      <c r="L32" s="138"/>
      <c r="M32" s="138">
        <f>'Financing Worksheet'!D47</f>
        <v>0</v>
      </c>
      <c r="N32" s="138"/>
      <c r="O32" s="138">
        <f>'Financing Worksheet'!E47</f>
        <v>0</v>
      </c>
      <c r="P32" s="138"/>
      <c r="Q32" s="143">
        <f>'Financing Worksheet'!F47</f>
        <v>0</v>
      </c>
    </row>
    <row r="33" spans="1:23" ht="20" x14ac:dyDescent="0.2">
      <c r="A33" s="104"/>
      <c r="B33" s="105" t="s">
        <v>37</v>
      </c>
      <c r="C33" s="105"/>
      <c r="D33" s="151"/>
      <c r="E33" s="105"/>
      <c r="F33" s="105"/>
      <c r="G33" s="92"/>
      <c r="H33" s="138">
        <v>0</v>
      </c>
      <c r="I33" s="139" t="e">
        <f>H33/$H$36</f>
        <v>#DIV/0!</v>
      </c>
      <c r="J33" s="138"/>
      <c r="K33" s="141">
        <f>'Financing Worksheet'!C48</f>
        <v>0</v>
      </c>
      <c r="L33" s="138"/>
      <c r="M33" s="138">
        <f>'Financing Worksheet'!D48</f>
        <v>0</v>
      </c>
      <c r="N33" s="138"/>
      <c r="O33" s="138">
        <f>'Financing Worksheet'!E48</f>
        <v>0</v>
      </c>
      <c r="P33" s="138"/>
      <c r="Q33" s="143">
        <f>'Financing Worksheet'!F48</f>
        <v>0</v>
      </c>
    </row>
    <row r="34" spans="1:23" ht="20" x14ac:dyDescent="0.2">
      <c r="A34" s="104"/>
      <c r="B34" s="162" t="s">
        <v>38</v>
      </c>
      <c r="C34" s="105"/>
      <c r="D34" s="151"/>
      <c r="E34" s="105"/>
      <c r="F34" s="105"/>
      <c r="G34" s="92"/>
      <c r="H34" s="138">
        <v>0</v>
      </c>
      <c r="I34" s="139" t="e">
        <f>H34/$H$36</f>
        <v>#DIV/0!</v>
      </c>
      <c r="J34" s="138"/>
      <c r="K34" s="141">
        <f>'Financing Worksheet'!C49</f>
        <v>0</v>
      </c>
      <c r="L34" s="138"/>
      <c r="M34" s="138">
        <f>'Financing Worksheet'!D49</f>
        <v>0</v>
      </c>
      <c r="N34" s="138"/>
      <c r="O34" s="138">
        <f>'Financing Worksheet'!E49</f>
        <v>0</v>
      </c>
      <c r="P34" s="138"/>
      <c r="Q34" s="143">
        <f>'Financing Worksheet'!F49</f>
        <v>0</v>
      </c>
    </row>
    <row r="35" spans="1:23" ht="20" x14ac:dyDescent="0.2">
      <c r="A35" s="104"/>
      <c r="B35" s="162" t="s">
        <v>39</v>
      </c>
      <c r="C35" s="105"/>
      <c r="D35" s="151"/>
      <c r="E35" s="105"/>
      <c r="F35" s="105"/>
      <c r="G35" s="92"/>
      <c r="H35" s="146">
        <v>0</v>
      </c>
      <c r="I35" s="139" t="e">
        <f>H35/$H$36</f>
        <v>#DIV/0!</v>
      </c>
      <c r="J35" s="138"/>
      <c r="K35" s="146">
        <f>'Financing Worksheet'!C50</f>
        <v>0</v>
      </c>
      <c r="L35" s="148"/>
      <c r="M35" s="148">
        <f>'Financing Worksheet'!D50</f>
        <v>0</v>
      </c>
      <c r="N35" s="148"/>
      <c r="O35" s="148">
        <f>'Financing Worksheet'!E50</f>
        <v>0</v>
      </c>
      <c r="P35" s="148"/>
      <c r="Q35" s="150">
        <f>'Financing Worksheet'!F50</f>
        <v>0</v>
      </c>
    </row>
    <row r="36" spans="1:23" ht="20" x14ac:dyDescent="0.2">
      <c r="A36" s="104"/>
      <c r="B36" s="163" t="s">
        <v>8</v>
      </c>
      <c r="C36" s="105"/>
      <c r="D36" s="105"/>
      <c r="E36" s="105"/>
      <c r="F36" s="105"/>
      <c r="G36" s="92"/>
      <c r="H36" s="164">
        <f>SUM(H31:H35)</f>
        <v>0</v>
      </c>
      <c r="I36" s="165"/>
      <c r="J36" s="166"/>
      <c r="K36" s="167">
        <f>SUM(K31:K35)</f>
        <v>0</v>
      </c>
      <c r="L36" s="166"/>
      <c r="M36" s="164">
        <f>SUM(M31:M35)</f>
        <v>0</v>
      </c>
      <c r="N36" s="166"/>
      <c r="O36" s="164">
        <f>SUM(O31:O35)</f>
        <v>0</v>
      </c>
      <c r="P36" s="166"/>
      <c r="Q36" s="168">
        <f>SUM(Q31:Q35)</f>
        <v>0</v>
      </c>
    </row>
    <row r="37" spans="1:23" ht="20" x14ac:dyDescent="0.2">
      <c r="A37" s="104"/>
      <c r="B37" s="163"/>
      <c r="C37" s="105"/>
      <c r="D37" s="105"/>
      <c r="E37" s="105"/>
      <c r="F37" s="105"/>
      <c r="G37" s="92"/>
      <c r="H37" s="164"/>
      <c r="I37" s="165"/>
      <c r="J37" s="166"/>
      <c r="K37" s="167"/>
      <c r="L37" s="166"/>
      <c r="M37" s="164"/>
      <c r="N37" s="166"/>
      <c r="O37" s="164"/>
      <c r="P37" s="166"/>
      <c r="Q37" s="168"/>
    </row>
    <row r="38" spans="1:23" ht="21" thickBot="1" x14ac:dyDescent="0.25">
      <c r="A38" s="161" t="s">
        <v>9</v>
      </c>
      <c r="B38" s="151"/>
      <c r="C38" s="105"/>
      <c r="D38" s="105"/>
      <c r="E38" s="105"/>
      <c r="F38" s="105"/>
      <c r="G38" s="92"/>
      <c r="H38" s="169">
        <f>H28-H36</f>
        <v>0</v>
      </c>
      <c r="I38" s="170"/>
      <c r="J38" s="171"/>
      <c r="K38" s="169">
        <f>K28-K36</f>
        <v>0</v>
      </c>
      <c r="L38" s="169"/>
      <c r="M38" s="169">
        <f>M28-M36</f>
        <v>0</v>
      </c>
      <c r="N38" s="169"/>
      <c r="O38" s="169">
        <f>O28-O36</f>
        <v>0</v>
      </c>
      <c r="P38" s="169"/>
      <c r="Q38" s="172">
        <f>Q28-Q36</f>
        <v>0</v>
      </c>
    </row>
    <row r="39" spans="1:23" ht="21" thickTop="1" x14ac:dyDescent="0.2">
      <c r="A39" s="104"/>
      <c r="B39" s="105"/>
      <c r="C39" s="105"/>
      <c r="D39" s="105"/>
      <c r="E39" s="105"/>
      <c r="F39" s="105"/>
      <c r="G39" s="92"/>
      <c r="H39" s="173"/>
      <c r="I39" s="174"/>
      <c r="J39" s="133"/>
      <c r="K39" s="173"/>
      <c r="L39" s="133"/>
      <c r="M39" s="133"/>
      <c r="N39" s="133"/>
      <c r="O39" s="133"/>
      <c r="P39" s="133"/>
      <c r="Q39" s="175"/>
    </row>
    <row r="40" spans="1:23" ht="20" x14ac:dyDescent="0.2">
      <c r="A40" s="176" t="s">
        <v>40</v>
      </c>
      <c r="B40" s="105"/>
      <c r="C40" s="105"/>
      <c r="D40" s="105"/>
      <c r="E40" s="105"/>
      <c r="F40" s="105"/>
      <c r="G40" s="92"/>
      <c r="H40" s="177">
        <f>H21+H38</f>
        <v>0</v>
      </c>
      <c r="I40" s="177"/>
      <c r="J40" s="177"/>
      <c r="K40" s="178">
        <f>K21+K38</f>
        <v>0</v>
      </c>
      <c r="L40" s="177"/>
      <c r="M40" s="177">
        <f>M21+M38</f>
        <v>0</v>
      </c>
      <c r="N40" s="177"/>
      <c r="O40" s="177">
        <f>O21+O38</f>
        <v>0</v>
      </c>
      <c r="P40" s="177"/>
      <c r="Q40" s="179">
        <f>Q21+Q38</f>
        <v>0</v>
      </c>
    </row>
    <row r="41" spans="1:23" ht="21" thickBot="1" x14ac:dyDescent="0.25">
      <c r="A41" s="110"/>
      <c r="B41" s="111"/>
      <c r="C41" s="111"/>
      <c r="D41" s="111"/>
      <c r="E41" s="111"/>
      <c r="F41" s="111"/>
      <c r="G41" s="113"/>
      <c r="H41" s="180"/>
      <c r="I41" s="181"/>
      <c r="J41" s="182"/>
      <c r="K41" s="183"/>
      <c r="L41" s="182"/>
      <c r="M41" s="180"/>
      <c r="N41" s="182"/>
      <c r="O41" s="180"/>
      <c r="P41" s="182"/>
      <c r="Q41" s="184"/>
    </row>
    <row r="42" spans="1:23" ht="6.75" customHeight="1" x14ac:dyDescent="0.2">
      <c r="A42" s="185"/>
      <c r="B42" s="186"/>
      <c r="C42" s="185"/>
      <c r="D42" s="185"/>
      <c r="E42" s="185"/>
      <c r="F42" s="185"/>
      <c r="G42" s="185"/>
      <c r="H42" s="185"/>
      <c r="I42" s="187"/>
      <c r="J42" s="185"/>
      <c r="K42" s="185"/>
      <c r="L42" s="185"/>
      <c r="M42" s="185"/>
      <c r="N42" s="185"/>
      <c r="O42" s="185"/>
      <c r="P42" s="185"/>
      <c r="Q42" s="185"/>
    </row>
    <row r="43" spans="1:23" x14ac:dyDescent="0.2">
      <c r="A43" s="188"/>
      <c r="B43" s="189"/>
      <c r="C43" s="189"/>
      <c r="D43" s="189"/>
      <c r="E43" s="189"/>
      <c r="F43" s="189"/>
      <c r="G43" s="189"/>
      <c r="H43" s="189"/>
      <c r="I43" s="190"/>
      <c r="J43" s="189"/>
      <c r="K43" s="191"/>
      <c r="L43" s="191"/>
      <c r="M43" s="191"/>
      <c r="N43" s="189"/>
      <c r="O43" s="189"/>
      <c r="P43" s="189"/>
      <c r="Q43" s="189"/>
    </row>
    <row r="44" spans="1:23" ht="60" customHeight="1" x14ac:dyDescent="0.35">
      <c r="A44" s="265" t="s">
        <v>92</v>
      </c>
      <c r="B44" s="265"/>
      <c r="C44" s="265"/>
      <c r="D44" s="265"/>
      <c r="E44" s="265"/>
      <c r="F44" s="265"/>
      <c r="G44" s="265"/>
      <c r="H44" s="265"/>
      <c r="I44" s="265"/>
      <c r="J44" s="265"/>
      <c r="K44" s="265"/>
      <c r="L44" s="265"/>
      <c r="M44" s="265"/>
      <c r="N44" s="265"/>
      <c r="O44" s="265"/>
      <c r="P44" s="265"/>
      <c r="Q44" s="265"/>
      <c r="R44" s="16"/>
      <c r="S44" s="16"/>
      <c r="T44" s="16"/>
    </row>
    <row r="45" spans="1:23" x14ac:dyDescent="0.2">
      <c r="A45" s="265"/>
      <c r="B45" s="265"/>
      <c r="C45" s="265"/>
      <c r="D45" s="265"/>
      <c r="E45" s="265"/>
      <c r="F45" s="265"/>
      <c r="G45" s="265"/>
      <c r="H45" s="265"/>
      <c r="I45" s="265"/>
      <c r="J45" s="265"/>
      <c r="K45" s="265"/>
      <c r="L45" s="265"/>
      <c r="M45" s="265"/>
      <c r="N45" s="265"/>
      <c r="O45" s="265"/>
      <c r="P45" s="265"/>
      <c r="Q45" s="265"/>
      <c r="R45" s="10"/>
    </row>
    <row r="46" spans="1:23" x14ac:dyDescent="0.2">
      <c r="A46" s="192"/>
      <c r="B46" s="193"/>
      <c r="C46" s="189"/>
      <c r="D46" s="189"/>
      <c r="E46" s="194"/>
      <c r="F46" s="189"/>
      <c r="G46" s="189"/>
      <c r="H46" s="189"/>
      <c r="I46" s="190"/>
      <c r="J46" s="189"/>
      <c r="K46" s="192"/>
      <c r="L46" s="189"/>
      <c r="M46" s="189"/>
      <c r="N46" s="189"/>
      <c r="O46" s="189"/>
      <c r="P46" s="189"/>
      <c r="Q46" s="189"/>
      <c r="R46" s="10"/>
    </row>
    <row r="47" spans="1:23" x14ac:dyDescent="0.2">
      <c r="A47" s="195"/>
      <c r="B47" s="195"/>
      <c r="C47" s="195"/>
      <c r="D47" s="195"/>
      <c r="E47" s="195"/>
      <c r="F47" s="195"/>
      <c r="G47" s="195"/>
      <c r="H47" s="195"/>
      <c r="I47" s="190"/>
      <c r="J47" s="189"/>
      <c r="K47" s="189"/>
      <c r="L47" s="189"/>
      <c r="M47" s="189"/>
      <c r="N47" s="189"/>
      <c r="O47" s="189"/>
      <c r="P47" s="189"/>
      <c r="Q47" s="189"/>
    </row>
    <row r="48" spans="1:23" x14ac:dyDescent="0.2">
      <c r="A48" s="195"/>
      <c r="B48" s="195"/>
      <c r="C48" s="195"/>
      <c r="D48" s="195"/>
      <c r="E48" s="195"/>
      <c r="F48" s="195"/>
      <c r="G48" s="195"/>
      <c r="H48" s="195"/>
      <c r="I48" s="190"/>
      <c r="J48" s="189"/>
      <c r="K48" s="189"/>
      <c r="L48" s="189"/>
      <c r="M48" s="189"/>
      <c r="N48" s="189"/>
      <c r="O48" s="189"/>
      <c r="P48" s="189"/>
      <c r="Q48" s="189"/>
      <c r="S48" s="11"/>
      <c r="T48" s="11"/>
      <c r="U48" s="11"/>
      <c r="V48" s="11"/>
      <c r="W48" s="11"/>
    </row>
    <row r="49" spans="1:17" x14ac:dyDescent="0.2">
      <c r="A49" s="195"/>
      <c r="B49" s="195"/>
      <c r="C49" s="195"/>
      <c r="D49" s="195"/>
      <c r="E49" s="195"/>
      <c r="F49" s="195"/>
      <c r="G49" s="195"/>
      <c r="H49" s="195"/>
      <c r="I49" s="190"/>
      <c r="J49" s="189"/>
      <c r="K49" s="189"/>
      <c r="L49" s="189"/>
      <c r="M49" s="189"/>
      <c r="N49" s="189"/>
      <c r="O49" s="189"/>
      <c r="P49" s="189"/>
      <c r="Q49" s="189"/>
    </row>
    <row r="50" spans="1:17" x14ac:dyDescent="0.2">
      <c r="A50" s="196"/>
      <c r="B50" s="196"/>
      <c r="C50" s="196"/>
      <c r="D50" s="196"/>
      <c r="E50" s="196"/>
      <c r="F50" s="196"/>
      <c r="G50" s="196"/>
      <c r="H50" s="196"/>
      <c r="I50" s="197"/>
      <c r="J50" s="196"/>
      <c r="K50" s="196"/>
      <c r="L50" s="196"/>
      <c r="M50" s="196"/>
      <c r="N50" s="196"/>
      <c r="O50" s="196"/>
      <c r="P50" s="196"/>
      <c r="Q50" s="196"/>
    </row>
    <row r="51" spans="1:17" x14ac:dyDescent="0.2">
      <c r="A51" s="196"/>
      <c r="B51" s="196"/>
      <c r="C51" s="196"/>
      <c r="D51" s="196"/>
      <c r="E51" s="196"/>
      <c r="F51" s="196"/>
      <c r="G51" s="196"/>
      <c r="H51" s="196"/>
      <c r="I51" s="197"/>
      <c r="J51" s="196"/>
      <c r="K51" s="196"/>
      <c r="L51" s="196"/>
      <c r="M51" s="196"/>
      <c r="N51" s="196"/>
      <c r="O51" s="196"/>
      <c r="P51" s="196"/>
      <c r="Q51" s="196"/>
    </row>
    <row r="52" spans="1:17" x14ac:dyDescent="0.2">
      <c r="A52" s="196"/>
      <c r="B52" s="196"/>
      <c r="C52" s="196"/>
      <c r="D52" s="196"/>
      <c r="E52" s="196"/>
      <c r="F52" s="196"/>
      <c r="G52" s="196"/>
      <c r="H52" s="196"/>
      <c r="I52" s="197"/>
      <c r="J52" s="196"/>
      <c r="K52" s="196"/>
      <c r="L52" s="196"/>
      <c r="M52" s="196"/>
      <c r="N52" s="196"/>
      <c r="O52" s="196"/>
      <c r="P52" s="196"/>
      <c r="Q52" s="196"/>
    </row>
    <row r="53" spans="1:17" x14ac:dyDescent="0.2">
      <c r="A53" s="196"/>
      <c r="B53" s="196"/>
      <c r="C53" s="196"/>
      <c r="D53" s="196"/>
      <c r="E53" s="196"/>
      <c r="F53" s="196"/>
      <c r="G53" s="196"/>
      <c r="H53" s="196"/>
      <c r="I53" s="197"/>
      <c r="J53" s="196"/>
      <c r="K53" s="196"/>
      <c r="L53" s="196"/>
      <c r="M53" s="196"/>
      <c r="N53" s="196"/>
      <c r="O53" s="196"/>
      <c r="P53" s="196"/>
      <c r="Q53" s="196"/>
    </row>
    <row r="54" spans="1:17" x14ac:dyDescent="0.2">
      <c r="A54" s="196"/>
      <c r="B54" s="196"/>
      <c r="C54" s="196"/>
      <c r="D54" s="196"/>
      <c r="E54" s="196"/>
      <c r="F54" s="196"/>
      <c r="G54" s="196"/>
      <c r="H54" s="196"/>
      <c r="I54" s="197"/>
      <c r="J54" s="196"/>
      <c r="K54" s="196"/>
      <c r="L54" s="196"/>
      <c r="M54" s="196"/>
      <c r="N54" s="196"/>
      <c r="O54" s="196"/>
      <c r="P54" s="196"/>
      <c r="Q54" s="196"/>
    </row>
    <row r="55" spans="1:17" x14ac:dyDescent="0.2">
      <c r="A55" s="196"/>
      <c r="B55" s="196"/>
      <c r="C55" s="196"/>
      <c r="D55" s="196"/>
      <c r="E55" s="196"/>
      <c r="F55" s="196"/>
      <c r="G55" s="196"/>
      <c r="H55" s="196"/>
      <c r="I55" s="197"/>
      <c r="J55" s="196"/>
      <c r="K55" s="196"/>
      <c r="L55" s="196"/>
      <c r="M55" s="196"/>
      <c r="N55" s="196"/>
      <c r="O55" s="196"/>
      <c r="P55" s="196"/>
      <c r="Q55" s="196"/>
    </row>
    <row r="56" spans="1:17" x14ac:dyDescent="0.2">
      <c r="A56" s="196"/>
      <c r="B56" s="196"/>
      <c r="C56" s="196"/>
      <c r="D56" s="196"/>
      <c r="E56" s="196"/>
      <c r="F56" s="196"/>
      <c r="G56" s="196"/>
      <c r="H56" s="196"/>
      <c r="I56" s="197"/>
      <c r="J56" s="196"/>
      <c r="K56" s="196"/>
      <c r="L56" s="196"/>
      <c r="M56" s="196"/>
      <c r="N56" s="196"/>
      <c r="O56" s="196"/>
      <c r="P56" s="196"/>
      <c r="Q56" s="196"/>
    </row>
    <row r="57" spans="1:17" x14ac:dyDescent="0.2">
      <c r="A57" s="196"/>
      <c r="B57" s="196"/>
      <c r="C57" s="196"/>
      <c r="D57" s="196"/>
      <c r="E57" s="196"/>
      <c r="F57" s="196"/>
      <c r="G57" s="196"/>
      <c r="H57" s="196"/>
      <c r="I57" s="197"/>
      <c r="J57" s="196"/>
      <c r="K57" s="196"/>
      <c r="L57" s="196"/>
      <c r="M57" s="196"/>
      <c r="N57" s="196"/>
      <c r="O57" s="196"/>
      <c r="P57" s="196"/>
      <c r="Q57" s="196"/>
    </row>
    <row r="58" spans="1:17" x14ac:dyDescent="0.2">
      <c r="A58" s="196"/>
      <c r="B58" s="196"/>
      <c r="C58" s="196"/>
      <c r="D58" s="196"/>
      <c r="E58" s="196"/>
      <c r="F58" s="196"/>
      <c r="G58" s="196"/>
      <c r="H58" s="196"/>
      <c r="I58" s="197"/>
      <c r="J58" s="196"/>
      <c r="K58" s="196"/>
      <c r="L58" s="196"/>
      <c r="M58" s="196"/>
      <c r="N58" s="196"/>
      <c r="O58" s="196"/>
      <c r="P58" s="196"/>
      <c r="Q58" s="196"/>
    </row>
    <row r="59" spans="1:17" x14ac:dyDescent="0.2">
      <c r="A59" s="196"/>
      <c r="B59" s="196"/>
      <c r="C59" s="196"/>
      <c r="D59" s="196"/>
      <c r="E59" s="196"/>
      <c r="F59" s="196"/>
      <c r="G59" s="196"/>
      <c r="H59" s="196"/>
      <c r="I59" s="197"/>
      <c r="J59" s="196"/>
      <c r="K59" s="196"/>
      <c r="L59" s="196"/>
      <c r="M59" s="196"/>
      <c r="N59" s="196"/>
      <c r="O59" s="196"/>
      <c r="P59" s="196"/>
      <c r="Q59" s="196"/>
    </row>
    <row r="60" spans="1:17" x14ac:dyDescent="0.2">
      <c r="A60" s="196"/>
      <c r="B60" s="196"/>
      <c r="C60" s="196"/>
      <c r="D60" s="196"/>
      <c r="E60" s="196"/>
      <c r="F60" s="196"/>
      <c r="G60" s="196"/>
      <c r="H60" s="196"/>
      <c r="I60" s="197"/>
      <c r="J60" s="196"/>
      <c r="K60" s="196"/>
      <c r="L60" s="196"/>
      <c r="M60" s="196"/>
      <c r="N60" s="196"/>
      <c r="O60" s="196"/>
      <c r="P60" s="196"/>
      <c r="Q60" s="196"/>
    </row>
    <row r="61" spans="1:17" x14ac:dyDescent="0.2">
      <c r="A61" s="196"/>
      <c r="B61" s="196"/>
      <c r="C61" s="196"/>
      <c r="D61" s="196"/>
      <c r="E61" s="196"/>
      <c r="F61" s="196"/>
      <c r="G61" s="196"/>
      <c r="H61" s="196"/>
      <c r="I61" s="197"/>
      <c r="J61" s="196"/>
      <c r="K61" s="196"/>
      <c r="L61" s="196"/>
      <c r="M61" s="196"/>
      <c r="N61" s="196"/>
      <c r="O61" s="196"/>
      <c r="P61" s="196"/>
      <c r="Q61" s="196"/>
    </row>
    <row r="62" spans="1:17" x14ac:dyDescent="0.2">
      <c r="A62" s="196"/>
      <c r="B62" s="196"/>
      <c r="C62" s="196"/>
      <c r="D62" s="196"/>
      <c r="E62" s="196"/>
      <c r="F62" s="196"/>
      <c r="G62" s="196"/>
      <c r="H62" s="196"/>
      <c r="I62" s="197"/>
      <c r="J62" s="196"/>
      <c r="K62" s="196"/>
      <c r="L62" s="196"/>
      <c r="M62" s="196"/>
      <c r="N62" s="196"/>
      <c r="O62" s="196"/>
      <c r="P62" s="196"/>
      <c r="Q62" s="196"/>
    </row>
    <row r="63" spans="1:17" x14ac:dyDescent="0.2">
      <c r="A63" s="196"/>
      <c r="B63" s="196"/>
      <c r="C63" s="196"/>
      <c r="D63" s="196"/>
      <c r="E63" s="196"/>
      <c r="F63" s="196"/>
      <c r="G63" s="196"/>
      <c r="H63" s="196"/>
      <c r="I63" s="197"/>
      <c r="J63" s="196"/>
      <c r="K63" s="196"/>
      <c r="L63" s="196"/>
      <c r="M63" s="196"/>
      <c r="N63" s="196"/>
      <c r="O63" s="196"/>
      <c r="P63" s="196"/>
      <c r="Q63" s="196"/>
    </row>
    <row r="64" spans="1:17" x14ac:dyDescent="0.2">
      <c r="A64" s="196"/>
      <c r="B64" s="196"/>
      <c r="C64" s="196"/>
      <c r="D64" s="196"/>
      <c r="E64" s="196"/>
      <c r="F64" s="196"/>
      <c r="G64" s="196"/>
      <c r="H64" s="196"/>
      <c r="I64" s="197"/>
      <c r="J64" s="196"/>
      <c r="K64" s="196"/>
      <c r="L64" s="196"/>
      <c r="M64" s="196"/>
      <c r="N64" s="196"/>
      <c r="O64" s="196"/>
      <c r="P64" s="196"/>
      <c r="Q64" s="196"/>
    </row>
    <row r="65" spans="1:17" x14ac:dyDescent="0.2">
      <c r="A65" s="196"/>
      <c r="B65" s="196"/>
      <c r="C65" s="196"/>
      <c r="D65" s="196"/>
      <c r="E65" s="196"/>
      <c r="F65" s="196"/>
      <c r="G65" s="196"/>
      <c r="H65" s="196"/>
      <c r="I65" s="197"/>
      <c r="J65" s="196"/>
      <c r="K65" s="196"/>
      <c r="L65" s="196"/>
      <c r="M65" s="196"/>
      <c r="N65" s="196"/>
      <c r="O65" s="196"/>
      <c r="P65" s="196"/>
      <c r="Q65" s="196"/>
    </row>
  </sheetData>
  <mergeCells count="3">
    <mergeCell ref="A11:Q14"/>
    <mergeCell ref="A44:Q45"/>
    <mergeCell ref="A23:G23"/>
  </mergeCells>
  <phoneticPr fontId="0" type="noConversion"/>
  <pageMargins left="1.25" right="1.25" top="0.7" bottom="0.7" header="0.4" footer="0.2"/>
  <pageSetup scale="76" orientation="landscape"/>
  <headerFooter>
    <oddHeader>&amp;C&amp;"Calibri,Regular"&amp;12 &amp;U5 Year Pro-Forma</oddHeader>
    <oddFooter>&amp;R&amp;"Calibri,Regular"Created by American Charter Development, LLC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Financing Worksheet</vt:lpstr>
      <vt:lpstr>5 Year ProForma</vt:lpstr>
    </vt:vector>
  </TitlesOfParts>
  <Company>PNC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PP46313</dc:creator>
  <cp:lastModifiedBy>Microsoft Office User</cp:lastModifiedBy>
  <cp:lastPrinted>2012-08-15T20:29:02Z</cp:lastPrinted>
  <dcterms:created xsi:type="dcterms:W3CDTF">2008-05-09T13:06:40Z</dcterms:created>
  <dcterms:modified xsi:type="dcterms:W3CDTF">2017-06-23T20:11:06Z</dcterms:modified>
</cp:coreProperties>
</file>